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hpnet-my.sharepoint.com/personal/kbobbin_ahpnet_com/Documents/Documents/508 docs/"/>
    </mc:Choice>
  </mc:AlternateContent>
  <xr:revisionPtr revIDLastSave="2" documentId="8_{0218E9D7-9F7A-4D25-A8A5-5724143138CA}" xr6:coauthVersionLast="47" xr6:coauthVersionMax="47" xr10:uidLastSave="{2BD98CCB-4A14-46FC-8C60-85FEAF1A4814}"/>
  <bookViews>
    <workbookView xWindow="-120" yWindow="-120" windowWidth="29040" windowHeight="15720" tabRatio="913" activeTab="9"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sheetId="29" r:id="rId13"/>
    <sheet name="11. Total Indirect Costs" sheetId="31" r:id="rId14"/>
    <sheet name="12. Program Narrative" sheetId="2" r:id="rId15"/>
    <sheet name="13. Cash Budget Request " sheetId="5" r:id="rId16"/>
    <sheet name="Dropdowns" sheetId="3" state="hidden"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2" l="1"/>
  <c r="H11" i="22"/>
  <c r="H19" i="22"/>
  <c r="G4" i="22"/>
  <c r="G5" i="22"/>
  <c r="G6" i="22"/>
  <c r="G7" i="22"/>
  <c r="G8" i="22"/>
  <c r="G9" i="22"/>
  <c r="G10" i="22"/>
  <c r="G11" i="22"/>
  <c r="G12" i="22"/>
  <c r="G13" i="22"/>
  <c r="G14" i="22"/>
  <c r="G15" i="22"/>
  <c r="G16" i="22"/>
  <c r="G17" i="22"/>
  <c r="G18" i="22"/>
  <c r="G19" i="22"/>
  <c r="G20" i="22"/>
  <c r="G21" i="22"/>
  <c r="G22" i="22"/>
  <c r="G23" i="22"/>
  <c r="G24" i="22"/>
  <c r="G25" i="22"/>
  <c r="G26" i="22"/>
  <c r="D4" i="22"/>
  <c r="H4" i="22" s="1"/>
  <c r="D5" i="22"/>
  <c r="H5" i="22" s="1"/>
  <c r="D6" i="22"/>
  <c r="D7" i="22"/>
  <c r="H7" i="22" s="1"/>
  <c r="D8" i="22"/>
  <c r="H8" i="22" s="1"/>
  <c r="D9" i="22"/>
  <c r="H9" i="22" s="1"/>
  <c r="D10" i="22"/>
  <c r="H10" i="22" s="1"/>
  <c r="D11" i="22"/>
  <c r="D12" i="22"/>
  <c r="H12" i="22" s="1"/>
  <c r="D13" i="22"/>
  <c r="H13" i="22" s="1"/>
  <c r="D14" i="22"/>
  <c r="H14" i="22" s="1"/>
  <c r="D15" i="22"/>
  <c r="H15" i="22" s="1"/>
  <c r="D16" i="22"/>
  <c r="H16" i="22" s="1"/>
  <c r="D17" i="22"/>
  <c r="H17" i="22" s="1"/>
  <c r="D18" i="22"/>
  <c r="H18" i="22" s="1"/>
  <c r="D19" i="22"/>
  <c r="D20" i="22"/>
  <c r="H20" i="22" s="1"/>
  <c r="D21" i="22"/>
  <c r="H21" i="22" s="1"/>
  <c r="D22" i="22"/>
  <c r="H22" i="22" s="1"/>
  <c r="D23" i="22"/>
  <c r="H23" i="22" s="1"/>
  <c r="D24" i="22"/>
  <c r="H24" i="22" s="1"/>
  <c r="D25" i="22"/>
  <c r="H25" i="22" s="1"/>
  <c r="D26" i="22"/>
  <c r="H26" i="22" s="1"/>
  <c r="E4" i="22"/>
  <c r="E5" i="22"/>
  <c r="E6" i="22"/>
  <c r="E7" i="22"/>
  <c r="E8" i="22"/>
  <c r="E9" i="22"/>
  <c r="E10" i="22"/>
  <c r="E11" i="22"/>
  <c r="E12" i="22"/>
  <c r="E13" i="22"/>
  <c r="E14" i="22"/>
  <c r="E15" i="22"/>
  <c r="E16" i="22"/>
  <c r="E17" i="22"/>
  <c r="E18" i="22"/>
  <c r="E19" i="22"/>
  <c r="E20" i="22"/>
  <c r="E21" i="22"/>
  <c r="E22" i="22"/>
  <c r="E23" i="22"/>
  <c r="E24" i="22"/>
  <c r="E25" i="22"/>
  <c r="E26" i="22"/>
  <c r="B4" i="22"/>
  <c r="B5" i="22"/>
  <c r="B6" i="22"/>
  <c r="B7" i="22"/>
  <c r="B8" i="22"/>
  <c r="B9" i="22"/>
  <c r="B10" i="22"/>
  <c r="B11" i="22"/>
  <c r="B12" i="22"/>
  <c r="B13" i="22"/>
  <c r="B14" i="22"/>
  <c r="B15" i="22"/>
  <c r="B16" i="22"/>
  <c r="B17" i="22"/>
  <c r="B18" i="22"/>
  <c r="B19" i="22"/>
  <c r="B20" i="22"/>
  <c r="B21" i="22"/>
  <c r="B22" i="22"/>
  <c r="B23" i="22"/>
  <c r="B24" i="22"/>
  <c r="B25" i="22"/>
  <c r="B26" i="22"/>
  <c r="I10" i="26" l="1"/>
  <c r="K10" i="26"/>
  <c r="L10" i="26" l="1"/>
  <c r="P4" i="20"/>
  <c r="P5" i="20"/>
  <c r="P6" i="20"/>
  <c r="P7" i="20"/>
  <c r="P8" i="20"/>
  <c r="P9" i="20"/>
  <c r="P10" i="20"/>
  <c r="P11" i="20"/>
  <c r="P12" i="20"/>
  <c r="P13" i="20"/>
  <c r="P14" i="20"/>
  <c r="P15" i="20"/>
  <c r="P16" i="20"/>
  <c r="P17" i="20"/>
  <c r="P18" i="20"/>
  <c r="P19" i="20"/>
  <c r="P20" i="20"/>
  <c r="P21" i="20"/>
  <c r="P22" i="20"/>
  <c r="P23" i="20"/>
  <c r="P24" i="20"/>
  <c r="P25" i="20"/>
  <c r="P26" i="20"/>
  <c r="P3" i="20"/>
  <c r="N24" i="20"/>
  <c r="Q24" i="20" s="1"/>
  <c r="N12" i="20"/>
  <c r="Q12" i="20" s="1"/>
  <c r="N17" i="20"/>
  <c r="N19" i="20"/>
  <c r="A4" i="22"/>
  <c r="A5" i="22"/>
  <c r="A6" i="22"/>
  <c r="A7" i="22"/>
  <c r="A8" i="22"/>
  <c r="A9" i="22"/>
  <c r="A10" i="22"/>
  <c r="A11" i="22"/>
  <c r="A12" i="22"/>
  <c r="A13" i="22"/>
  <c r="A14" i="22"/>
  <c r="A15" i="22"/>
  <c r="A16" i="22"/>
  <c r="A17" i="22"/>
  <c r="A18" i="22"/>
  <c r="A19" i="22"/>
  <c r="A20" i="22"/>
  <c r="A21" i="22"/>
  <c r="A22" i="22"/>
  <c r="A23" i="22"/>
  <c r="A24" i="22"/>
  <c r="A25" i="22"/>
  <c r="A26" i="22"/>
  <c r="A3" i="22"/>
  <c r="N4" i="20"/>
  <c r="N5" i="20"/>
  <c r="N6" i="20"/>
  <c r="N7" i="20"/>
  <c r="N8" i="20"/>
  <c r="N9" i="20"/>
  <c r="N10" i="20"/>
  <c r="N11" i="20"/>
  <c r="N13" i="20"/>
  <c r="N14" i="20"/>
  <c r="N15" i="20"/>
  <c r="N16" i="20"/>
  <c r="N18" i="20"/>
  <c r="N20" i="20"/>
  <c r="N21" i="20"/>
  <c r="N22" i="20"/>
  <c r="N23" i="20"/>
  <c r="N25" i="20"/>
  <c r="N26" i="20"/>
  <c r="N3" i="20"/>
  <c r="Q17" i="20" l="1"/>
  <c r="Q18" i="20"/>
  <c r="Q19" i="20"/>
  <c r="P14" i="5"/>
  <c r="O14" i="5"/>
  <c r="N14" i="5"/>
  <c r="M14" i="5"/>
  <c r="L14" i="5"/>
  <c r="K14" i="5"/>
  <c r="J14" i="5"/>
  <c r="I14" i="5"/>
  <c r="Q20" i="20" l="1"/>
  <c r="Q26" i="20"/>
  <c r="Q16" i="20"/>
  <c r="Q11" i="20"/>
  <c r="Q15" i="20"/>
  <c r="Q10" i="20"/>
  <c r="Q25" i="20"/>
  <c r="Q14" i="20"/>
  <c r="Q23" i="20"/>
  <c r="Q7" i="20"/>
  <c r="Q4" i="20"/>
  <c r="Q13" i="20"/>
  <c r="Q6" i="20"/>
  <c r="Q5" i="20"/>
  <c r="Q9" i="20"/>
  <c r="Q22" i="20"/>
  <c r="Q8" i="20"/>
  <c r="Q21" i="20"/>
  <c r="Q3" i="20"/>
  <c r="H4" i="27" l="1"/>
  <c r="H5" i="27"/>
  <c r="H6" i="27"/>
  <c r="H7" i="27"/>
  <c r="H8" i="27"/>
  <c r="H9" i="27"/>
  <c r="H10" i="27"/>
  <c r="H11" i="27"/>
  <c r="H12" i="27"/>
  <c r="H13" i="27"/>
  <c r="H14" i="27"/>
  <c r="H15" i="27"/>
  <c r="H16" i="27"/>
  <c r="H17" i="27"/>
  <c r="H18" i="27"/>
  <c r="H3" i="27"/>
  <c r="F4" i="27"/>
  <c r="F5" i="27"/>
  <c r="F6" i="27"/>
  <c r="F7" i="27"/>
  <c r="F8" i="27"/>
  <c r="F9" i="27"/>
  <c r="I9" i="27" s="1"/>
  <c r="F10" i="27"/>
  <c r="F11" i="27"/>
  <c r="F12" i="27"/>
  <c r="I12" i="27" s="1"/>
  <c r="F13" i="27"/>
  <c r="F14" i="27"/>
  <c r="F15" i="27"/>
  <c r="F16" i="27"/>
  <c r="F17" i="27"/>
  <c r="F18" i="27"/>
  <c r="F3" i="27"/>
  <c r="E4" i="19"/>
  <c r="E5" i="19"/>
  <c r="E6" i="19"/>
  <c r="E7" i="19"/>
  <c r="H7" i="19" s="1"/>
  <c r="E8" i="19"/>
  <c r="E9" i="19"/>
  <c r="E10" i="19"/>
  <c r="E11" i="19"/>
  <c r="G6" i="19"/>
  <c r="G7" i="19"/>
  <c r="G4" i="29"/>
  <c r="G5" i="29"/>
  <c r="G6" i="29"/>
  <c r="G7" i="29"/>
  <c r="G8" i="29"/>
  <c r="G9" i="29"/>
  <c r="G10" i="29"/>
  <c r="G11" i="29"/>
  <c r="G12" i="29"/>
  <c r="G13" i="29"/>
  <c r="G14" i="29"/>
  <c r="G15" i="29"/>
  <c r="G16" i="29"/>
  <c r="G17" i="29"/>
  <c r="G18" i="29"/>
  <c r="G19" i="29"/>
  <c r="E8" i="29"/>
  <c r="E9" i="29"/>
  <c r="E10" i="29"/>
  <c r="H10" i="29" s="1"/>
  <c r="E11" i="29"/>
  <c r="H11" i="29" s="1"/>
  <c r="E12" i="29"/>
  <c r="E13" i="29"/>
  <c r="E14" i="29"/>
  <c r="E15" i="29"/>
  <c r="E16" i="29"/>
  <c r="G4" i="28"/>
  <c r="G5" i="28"/>
  <c r="G6" i="28"/>
  <c r="G7" i="28"/>
  <c r="G8" i="28"/>
  <c r="G9" i="28"/>
  <c r="G10" i="28"/>
  <c r="G11" i="28"/>
  <c r="G12" i="28"/>
  <c r="G13" i="28"/>
  <c r="G14" i="28"/>
  <c r="G15" i="28"/>
  <c r="G16" i="28"/>
  <c r="G17" i="28"/>
  <c r="G18" i="28"/>
  <c r="G19" i="28"/>
  <c r="G20" i="28"/>
  <c r="G21" i="28"/>
  <c r="G22" i="28"/>
  <c r="G23" i="28"/>
  <c r="E4" i="28"/>
  <c r="E5" i="28"/>
  <c r="E6" i="28"/>
  <c r="E7" i="28"/>
  <c r="E8" i="28"/>
  <c r="E9" i="28"/>
  <c r="E10" i="28"/>
  <c r="E11" i="28"/>
  <c r="H11" i="28" s="1"/>
  <c r="E12" i="28"/>
  <c r="H12" i="28" s="1"/>
  <c r="E13" i="28"/>
  <c r="E14" i="28"/>
  <c r="E15" i="28"/>
  <c r="E16" i="28"/>
  <c r="E17" i="28"/>
  <c r="E18" i="28"/>
  <c r="E19" i="28"/>
  <c r="E20" i="28"/>
  <c r="E21" i="28"/>
  <c r="E22" i="28"/>
  <c r="E23" i="28"/>
  <c r="H8" i="28"/>
  <c r="H9" i="28"/>
  <c r="H10" i="28"/>
  <c r="H13" i="21"/>
  <c r="K13" i="21"/>
  <c r="K4" i="26"/>
  <c r="K5" i="26"/>
  <c r="K6" i="26"/>
  <c r="K7" i="26"/>
  <c r="K8" i="26"/>
  <c r="K9" i="26"/>
  <c r="K11" i="26"/>
  <c r="K12" i="26"/>
  <c r="K13" i="26"/>
  <c r="K14" i="26"/>
  <c r="K15" i="26"/>
  <c r="K16" i="26"/>
  <c r="K17" i="26"/>
  <c r="I4" i="26"/>
  <c r="I5" i="26"/>
  <c r="I6" i="26"/>
  <c r="I7" i="26"/>
  <c r="I8" i="26"/>
  <c r="I9" i="26"/>
  <c r="I11" i="26"/>
  <c r="I12" i="26"/>
  <c r="I13" i="26"/>
  <c r="I14" i="26"/>
  <c r="I15" i="26"/>
  <c r="I16" i="26"/>
  <c r="I17" i="26"/>
  <c r="F4" i="25"/>
  <c r="F5" i="25"/>
  <c r="F6" i="25"/>
  <c r="F7" i="25"/>
  <c r="F8" i="25"/>
  <c r="F9" i="25"/>
  <c r="F10" i="25"/>
  <c r="F11" i="25"/>
  <c r="F12" i="25"/>
  <c r="F13" i="25"/>
  <c r="F14" i="25"/>
  <c r="F15" i="25"/>
  <c r="F16" i="25"/>
  <c r="F17" i="25"/>
  <c r="F18" i="25"/>
  <c r="F19" i="25"/>
  <c r="F20" i="25"/>
  <c r="F21" i="25"/>
  <c r="F22" i="25"/>
  <c r="F23" i="25"/>
  <c r="F24" i="25"/>
  <c r="F3" i="25"/>
  <c r="F6" i="24"/>
  <c r="H6" i="24"/>
  <c r="F7" i="24"/>
  <c r="H7" i="24"/>
  <c r="F8" i="24"/>
  <c r="H8" i="24"/>
  <c r="F9" i="24"/>
  <c r="H9" i="24"/>
  <c r="F10" i="24"/>
  <c r="H10" i="24"/>
  <c r="G8" i="19"/>
  <c r="G9" i="19"/>
  <c r="H15" i="21"/>
  <c r="K15" i="21"/>
  <c r="H6" i="21"/>
  <c r="K6" i="21"/>
  <c r="H7" i="21"/>
  <c r="K7" i="21"/>
  <c r="H8" i="21"/>
  <c r="K8" i="21"/>
  <c r="H9" i="21"/>
  <c r="K9" i="21"/>
  <c r="H10" i="21"/>
  <c r="K10" i="21"/>
  <c r="H11" i="21"/>
  <c r="K11" i="21"/>
  <c r="H12" i="21"/>
  <c r="K12" i="21"/>
  <c r="H14" i="21"/>
  <c r="K14" i="21"/>
  <c r="H16" i="21"/>
  <c r="K16" i="21"/>
  <c r="H17" i="21"/>
  <c r="K17" i="21"/>
  <c r="H18" i="21"/>
  <c r="K18" i="21"/>
  <c r="H19" i="21"/>
  <c r="K19" i="21"/>
  <c r="H20" i="21"/>
  <c r="K20" i="21"/>
  <c r="H21" i="21"/>
  <c r="K21" i="21"/>
  <c r="L11" i="26" l="1"/>
  <c r="L6" i="26"/>
  <c r="L14" i="26"/>
  <c r="H13" i="29"/>
  <c r="H8" i="29"/>
  <c r="H9" i="29"/>
  <c r="H14" i="29"/>
  <c r="H13" i="28"/>
  <c r="I8" i="27"/>
  <c r="L9" i="26"/>
  <c r="L5" i="26"/>
  <c r="H8" i="19"/>
  <c r="H9" i="19"/>
  <c r="L15" i="21"/>
  <c r="L13" i="21"/>
  <c r="I9" i="24"/>
  <c r="L15" i="26"/>
  <c r="L13" i="26"/>
  <c r="L8" i="26"/>
  <c r="H15" i="29"/>
  <c r="L4" i="26"/>
  <c r="I6" i="24"/>
  <c r="H6" i="19"/>
  <c r="H16" i="29"/>
  <c r="H12" i="29"/>
  <c r="L6" i="21"/>
  <c r="I13" i="27"/>
  <c r="I11" i="27"/>
  <c r="I10" i="27"/>
  <c r="L12" i="26"/>
  <c r="L7" i="26"/>
  <c r="I8" i="24"/>
  <c r="I7" i="24"/>
  <c r="I10" i="24"/>
  <c r="L7" i="21"/>
  <c r="L8" i="21"/>
  <c r="L9" i="21"/>
  <c r="L10" i="21"/>
  <c r="L11" i="21"/>
  <c r="L12" i="21"/>
  <c r="L14" i="21"/>
  <c r="L16" i="21"/>
  <c r="L17" i="21"/>
  <c r="L18" i="21"/>
  <c r="L19" i="21"/>
  <c r="L20" i="21"/>
  <c r="L21" i="21"/>
  <c r="E5" i="29" l="1"/>
  <c r="E6" i="29"/>
  <c r="E7" i="29"/>
  <c r="G3" i="29"/>
  <c r="E3" i="29"/>
  <c r="E4" i="29"/>
  <c r="E17" i="29"/>
  <c r="E18" i="29"/>
  <c r="E19" i="29"/>
  <c r="E3" i="31"/>
  <c r="B3" i="31"/>
  <c r="H4" i="28"/>
  <c r="H5" i="28"/>
  <c r="H14" i="28"/>
  <c r="H15" i="28"/>
  <c r="H18" i="28"/>
  <c r="H19" i="28"/>
  <c r="H22" i="28"/>
  <c r="H23" i="28"/>
  <c r="N27" i="20"/>
  <c r="F14" i="24"/>
  <c r="H14" i="24"/>
  <c r="F11" i="24"/>
  <c r="H11" i="24"/>
  <c r="G4" i="19"/>
  <c r="H4" i="19" s="1"/>
  <c r="G5" i="19"/>
  <c r="H5" i="19" s="1"/>
  <c r="G10" i="19"/>
  <c r="H10" i="19" s="1"/>
  <c r="G11" i="19"/>
  <c r="H11" i="19" s="1"/>
  <c r="E25" i="25"/>
  <c r="C8" i="12" s="1"/>
  <c r="D25" i="25"/>
  <c r="K4" i="21"/>
  <c r="K5" i="21"/>
  <c r="K22" i="21"/>
  <c r="K23" i="21"/>
  <c r="K24" i="21"/>
  <c r="K25" i="21"/>
  <c r="K26" i="21"/>
  <c r="H4" i="21"/>
  <c r="H5" i="21"/>
  <c r="H22" i="21"/>
  <c r="H23" i="21"/>
  <c r="H24" i="21"/>
  <c r="H25" i="21"/>
  <c r="H26" i="21"/>
  <c r="H3" i="24"/>
  <c r="H4" i="24"/>
  <c r="H5" i="24"/>
  <c r="H12" i="24"/>
  <c r="H13" i="24"/>
  <c r="H15" i="24"/>
  <c r="H16" i="24"/>
  <c r="H17" i="24"/>
  <c r="H18" i="24"/>
  <c r="H19" i="24"/>
  <c r="H20" i="24"/>
  <c r="H21" i="24"/>
  <c r="F3" i="24"/>
  <c r="F4" i="24"/>
  <c r="F5" i="24"/>
  <c r="F12" i="24"/>
  <c r="F13" i="24"/>
  <c r="F15" i="24"/>
  <c r="F16" i="24"/>
  <c r="F17" i="24"/>
  <c r="F18" i="24"/>
  <c r="F19" i="24"/>
  <c r="I19" i="24" s="1"/>
  <c r="F20" i="24"/>
  <c r="F21" i="24"/>
  <c r="I21" i="24" s="1"/>
  <c r="I16" i="24" l="1"/>
  <c r="I15" i="24"/>
  <c r="I13" i="24"/>
  <c r="I12" i="24"/>
  <c r="I17" i="24"/>
  <c r="I20" i="24"/>
  <c r="P27" i="20"/>
  <c r="I5" i="24"/>
  <c r="I4" i="24"/>
  <c r="H5" i="29"/>
  <c r="H20" i="28"/>
  <c r="H16" i="28"/>
  <c r="H21" i="28"/>
  <c r="H17" i="28"/>
  <c r="I14" i="24"/>
  <c r="L16" i="26"/>
  <c r="H7" i="28"/>
  <c r="L17" i="26"/>
  <c r="H6" i="28"/>
  <c r="H4" i="29"/>
  <c r="L25" i="21"/>
  <c r="L24" i="21"/>
  <c r="L4" i="21"/>
  <c r="L23" i="21"/>
  <c r="L26" i="21"/>
  <c r="L22" i="21"/>
  <c r="H7" i="29"/>
  <c r="H6" i="29"/>
  <c r="H19" i="29"/>
  <c r="H17" i="29"/>
  <c r="E20" i="29"/>
  <c r="G20" i="29"/>
  <c r="H18" i="29"/>
  <c r="H3" i="29"/>
  <c r="L5" i="21"/>
  <c r="I18" i="24"/>
  <c r="H22" i="24"/>
  <c r="I3" i="24"/>
  <c r="I11" i="24"/>
  <c r="F22" i="24"/>
  <c r="I15" i="27"/>
  <c r="K3" i="26"/>
  <c r="K18" i="26" s="1"/>
  <c r="C9" i="12" s="1"/>
  <c r="E3" i="28"/>
  <c r="E24" i="28" s="1"/>
  <c r="Q27" i="20" l="1"/>
  <c r="I22" i="24"/>
  <c r="H20" i="29"/>
  <c r="I14" i="27"/>
  <c r="I6" i="27"/>
  <c r="I7" i="27"/>
  <c r="B12" i="12"/>
  <c r="F25" i="25" l="1"/>
  <c r="G3" i="28"/>
  <c r="G24" i="28" s="1"/>
  <c r="G3" i="19"/>
  <c r="E3" i="19"/>
  <c r="H3" i="19" l="1"/>
  <c r="H3" i="28"/>
  <c r="H24" i="28" s="1"/>
  <c r="B11" i="12"/>
  <c r="G12" i="19"/>
  <c r="C6" i="12" s="1"/>
  <c r="E12" i="19"/>
  <c r="K3" i="21"/>
  <c r="K27" i="21" s="1"/>
  <c r="H3" i="21"/>
  <c r="H27" i="21" s="1"/>
  <c r="E3" i="22"/>
  <c r="G3" i="22" s="1"/>
  <c r="G27" i="22" s="1"/>
  <c r="C11" i="12" l="1"/>
  <c r="D11" i="12" s="1"/>
  <c r="H12" i="19"/>
  <c r="B8" i="12"/>
  <c r="D8" i="12" s="1"/>
  <c r="L3" i="21"/>
  <c r="L27" i="21" s="1"/>
  <c r="B3" i="22"/>
  <c r="D3" i="22" s="1"/>
  <c r="D27" i="22" s="1"/>
  <c r="I4" i="27"/>
  <c r="I17" i="27"/>
  <c r="F19" i="27"/>
  <c r="B10" i="12" s="1"/>
  <c r="I16" i="27"/>
  <c r="I5" i="27"/>
  <c r="I3" i="26"/>
  <c r="I18" i="26" s="1"/>
  <c r="B9" i="12" s="1"/>
  <c r="B6" i="12"/>
  <c r="D6" i="12" s="1"/>
  <c r="C7" i="12"/>
  <c r="H3" i="22" l="1"/>
  <c r="H27" i="22" s="1"/>
  <c r="C5" i="12"/>
  <c r="B7" i="12"/>
  <c r="D7" i="12" s="1"/>
  <c r="C3" i="12"/>
  <c r="L3" i="26"/>
  <c r="L18" i="26" s="1"/>
  <c r="B5" i="12"/>
  <c r="H19" i="27"/>
  <c r="C10" i="12" s="1"/>
  <c r="I18" i="27"/>
  <c r="I3" i="27"/>
  <c r="B3" i="12"/>
  <c r="C12" i="12"/>
  <c r="D12" i="12" s="1"/>
  <c r="C4" i="12"/>
  <c r="D3" i="12" l="1"/>
  <c r="I19" i="27"/>
  <c r="D10" i="12"/>
  <c r="D9" i="12"/>
  <c r="D5" i="12"/>
  <c r="B4" i="12"/>
  <c r="C13" i="12" l="1"/>
  <c r="F3" i="31" s="1"/>
  <c r="C14" i="12" s="1" a="1"/>
  <c r="C14" i="12" s="1"/>
  <c r="C15" i="12" s="1"/>
  <c r="D4" i="12"/>
  <c r="B13" i="12"/>
  <c r="E14" i="5"/>
  <c r="D14" i="5"/>
  <c r="C14" i="5"/>
  <c r="F14" i="5"/>
  <c r="B14" i="5"/>
  <c r="H14" i="5"/>
  <c r="G14" i="5"/>
  <c r="D13" i="12" l="1"/>
  <c r="C3" i="31"/>
  <c r="B14" i="12" s="1" a="1"/>
  <c r="B14" i="12" s="1"/>
  <c r="D14" i="12" s="1"/>
  <c r="D15" i="12" l="1"/>
  <c r="G3" i="31"/>
  <c r="B1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<sst xmlns="http://schemas.openxmlformats.org/spreadsheetml/2006/main" count="280" uniqueCount="247">
  <si>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</si>
  <si>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</si>
  <si>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</si>
  <si>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</si>
  <si>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</si>
  <si>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</si>
  <si>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</si>
  <si>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</si>
  <si>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</si>
  <si>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</si>
  <si>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</si>
  <si>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</si>
  <si>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</si>
  <si>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</si>
  <si>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</si>
  <si>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</si>
  <si>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</si>
  <si>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</si>
  <si>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</si>
  <si>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</si>
  <si>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</si>
  <si>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</si>
  <si>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</si>
  <si>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</si>
  <si>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</si>
  <si>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</si>
  <si>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</si>
  <si>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</si>
  <si>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</si>
  <si>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</si>
  <si>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</si>
  <si>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</si>
  <si>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</si>
  <si>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</si>
  <si>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</si>
  <si>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</si>
  <si>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</si>
  <si>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</si>
  <si>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</si>
  <si>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</si>
  <si>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</si>
  <si>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</si>
  <si>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</si>
  <si>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</si>
  <si>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</si>
  <si>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</si>
  <si>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</si>
  <si>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</si>
  <si>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</si>
  <si>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</si>
  <si>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</si>
  <si>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</si>
  <si>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</si>
  <si>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</si>
  <si>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</si>
  <si>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</si>
  <si>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</si>
  <si>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</si>
  <si>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</si>
  <si>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</si>
  <si>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1. Personnel</t>
  </si>
  <si>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</si>
  <si>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</si>
  <si>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</si>
  <si>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</si>
  <si>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</si>
  <si>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</si>
  <si>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</si>
  <si>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</si>
  <si>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</si>
  <si>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</si>
  <si>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</si>
  <si>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</si>
  <si>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</si>
  <si>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</si>
  <si>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</si>
  <si>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</si>
  <si>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</si>
  <si>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</si>
  <si>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</si>
  <si>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</si>
  <si>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</si>
  <si>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</si>
  <si>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</si>
  <si>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</si>
  <si>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</si>
  <si>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</si>
  <si>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</si>
  <si>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</si>
  <si>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</si>
  <si>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</si>
  <si>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</si>
  <si>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</si>
  <si>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</si>
  <si>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</si>
  <si>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</si>
  <si>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</si>
  <si>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</si>
  <si>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</si>
  <si>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</si>
  <si>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</si>
  <si>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</si>
  <si>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</si>
  <si>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</si>
  <si>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</si>
  <si>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</si>
  <si>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</si>
  <si>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</si>
  <si>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</si>
  <si>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</si>
  <si>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</si>
  <si>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</si>
  <si>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</si>
  <si>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</si>
  <si>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</si>
  <si>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</si>
  <si>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</si>
  <si>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</si>
  <si>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</si>
  <si>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</si>
  <si>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</si>
  <si>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</si>
  <si>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</si>
  <si>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</si>
  <si>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</si>
  <si>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</si>
  <si>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</si>
  <si>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</si>
  <si>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</si>
  <si>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</si>
  <si>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</si>
  <si>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</si>
  <si>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</si>
  <si>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</si>
  <si>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</si>
  <si>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</si>
  <si>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</si>
  <si>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</si>
  <si>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t xml:space="preserve">Name
</t>
    </r>
    <r>
      <rPr>
        <i/>
        <sz val="10"/>
        <color theme="3"/>
        <rFont val="Arial"/>
        <family val="2"/>
      </rPr>
      <t>(Enter the person's name, or enter "TBA" if not yet hired.)</t>
    </r>
  </si>
  <si>
    <r>
      <t xml:space="preserve">Task allocation
</t>
    </r>
    <r>
      <rPr>
        <i/>
        <sz val="10"/>
        <color theme="3"/>
        <rFont val="Arial"/>
        <family val="2"/>
      </rPr>
      <t>(Select the appropriate project task from the dropdown menu. Example: If a PSW attends MI training as required to support professional development, select Task 6.)</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</si>
  <si>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</si>
  <si>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</si>
  <si>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</si>
  <si>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</si>
  <si>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</si>
  <si>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Indirect Cost Election
</t>
    </r>
    <r>
      <rPr>
        <i/>
        <sz val="10"/>
        <color theme="3"/>
        <rFont val="Arial"/>
        <family val="2"/>
      </rPr>
      <t>(Select your indirect cost election from the dropdown menu.)</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</si>
  <si>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</si>
  <si>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</si>
  <si>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</si>
  <si>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</si>
  <si>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</si>
  <si>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</si>
  <si>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</si>
  <si>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</si>
  <si>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</si>
  <si>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</si>
  <si>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</si>
  <si>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</si>
  <si>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</si>
  <si>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</si>
  <si>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</si>
  <si>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</si>
  <si>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</si>
  <si>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</si>
  <si>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</si>
  <si>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</si>
  <si>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</si>
  <si>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</si>
  <si>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</si>
  <si>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</si>
  <si>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</si>
  <si>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</si>
  <si>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</si>
  <si>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List of worksheets in this workbook</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</si>
  <si>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</si>
  <si>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</si>
  <si>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</si>
  <si>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</si>
  <si>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</si>
  <si>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</si>
  <si>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</si>
  <si>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</si>
  <si>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</si>
  <si>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</si>
  <si>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</si>
  <si>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</si>
  <si>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t>Indirect Costs Rate</t>
  </si>
  <si>
    <r>
      <t xml:space="preserve">FP 1 
Proposed services costs </t>
    </r>
    <r>
      <rPr>
        <i/>
        <sz val="10"/>
        <color theme="3"/>
        <rFont val="Arial"/>
        <family val="2"/>
      </rPr>
      <t>(Calculation: B*D)</t>
    </r>
  </si>
  <si>
    <r>
      <t xml:space="preserve">Item/description
</t>
    </r>
    <r>
      <rPr>
        <i/>
        <sz val="10"/>
        <color theme="3"/>
        <rFont val="Arial"/>
        <family val="2"/>
      </rPr>
      <t>(List proposed costs for services that are inaccessible to the population. A more detailed budget will be requested following completion of needs assessment. The maximum amount of award that can be used for this task is 20%.)</t>
    </r>
  </si>
  <si>
    <r>
      <t xml:space="preserve">FP 2 
Proposed services costs
</t>
    </r>
    <r>
      <rPr>
        <i/>
        <sz val="10"/>
        <color theme="3"/>
        <rFont val="Arial"/>
        <family val="2"/>
      </rPr>
      <t>(Calculation: B*F)</t>
    </r>
  </si>
  <si>
    <r>
      <t xml:space="preserve">TOTAL 
Proposed services costs
</t>
    </r>
    <r>
      <rPr>
        <i/>
        <sz val="10"/>
        <color theme="0"/>
        <rFont val="Arial"/>
        <family val="2"/>
      </rPr>
      <t>(Calculation: E+G)</t>
    </r>
  </si>
  <si>
    <t>Not applicable for this award</t>
  </si>
  <si>
    <t>10. Grant-Specific Line Item - Not applicable</t>
  </si>
  <si>
    <t xml:space="preserve">Grant-Specific Line Item </t>
  </si>
  <si>
    <t>10. Grant-Specific Line Item (not applicable for this award)</t>
  </si>
  <si>
    <r>
      <t xml:space="preserve">FP 1 
Quantity per person 
</t>
    </r>
    <r>
      <rPr>
        <i/>
        <sz val="10"/>
        <color theme="3"/>
        <rFont val="Arial"/>
        <family val="2"/>
      </rPr>
      <t>(Number of units in Column E in FP 1. For example, how many miles will a person drive during August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</si>
  <si>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1 
Number of persons 
</t>
    </r>
    <r>
      <rPr>
        <i/>
        <sz val="10"/>
        <color theme="3"/>
        <rFont val="Arial"/>
        <family val="2"/>
      </rPr>
      <t>(Number of persons with this expense in FP 1. For example, if you have 4 staff, then all 4 may drive [x] miles during the funding period.)</t>
    </r>
  </si>
  <si>
    <r>
      <t xml:space="preserve">FP 2 
Quantity per person 
</t>
    </r>
    <r>
      <rPr>
        <i/>
        <sz val="10"/>
        <color theme="3"/>
        <rFont val="Arial"/>
        <family val="2"/>
      </rPr>
      <t>(Number of units in Column E in FP 2)</t>
    </r>
  </si>
  <si>
    <r>
      <t xml:space="preserve">Item/description
</t>
    </r>
    <r>
      <rPr>
        <i/>
        <sz val="10"/>
        <color theme="3"/>
        <rFont val="Arial"/>
        <family val="2"/>
      </rPr>
      <t>(Description of expendable supplies needed to support program objectives.)</t>
    </r>
  </si>
  <si>
    <t>Jul-25</t>
  </si>
  <si>
    <t>Aug-25</t>
  </si>
  <si>
    <t>Sep-25</t>
  </si>
  <si>
    <t>Oct-25</t>
  </si>
  <si>
    <t>Nov-25</t>
  </si>
  <si>
    <t>Dec-25</t>
  </si>
  <si>
    <t>Jan-26</t>
  </si>
  <si>
    <t>Feb-26</t>
  </si>
  <si>
    <t>Mar-26</t>
  </si>
  <si>
    <t>May-26</t>
  </si>
  <si>
    <t>Jun-26</t>
  </si>
  <si>
    <t>Apr-26</t>
  </si>
  <si>
    <r>
      <t xml:space="preserve">Payment Method Selection
</t>
    </r>
    <r>
      <rPr>
        <i/>
        <sz val="10"/>
        <color theme="3"/>
        <rFont val="Arial"/>
        <family val="2"/>
      </rPr>
      <t>(Select your preferred payment method from the dropdown menu.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r>
  </si>
  <si>
    <r>
      <t xml:space="preserve">Time Period of NICRA
</t>
    </r>
    <r>
      <rPr>
        <i/>
        <sz val="10"/>
        <color theme="3"/>
        <rFont val="Arial"/>
        <family val="2"/>
      </rPr>
      <t>(Complete Lines 11-13 if applicable.)</t>
    </r>
  </si>
  <si>
    <t>2. de minimus (up to 15% MTDC)</t>
  </si>
  <si>
    <t>Salaries and wages charged to the grant (200.430).</t>
  </si>
  <si>
    <t>Per NICRA rates or de minimis (up to 15%) (See 200.413 for definition of direct costs, 200.405 for definition of allocable costs, 200.414 for definition of indirect costs.)</t>
  </si>
  <si>
    <r>
      <t xml:space="preserve">FTE T1
</t>
    </r>
    <r>
      <rPr>
        <i/>
        <sz val="10"/>
        <color theme="3"/>
        <rFont val="Arial"/>
        <family val="2"/>
      </rPr>
      <t>(Enter the effort the person will spend on Task 1. Fulfill Award Administration Requirements.)</t>
    </r>
  </si>
  <si>
    <r>
      <t xml:space="preserve">Hourly wage
</t>
    </r>
    <r>
      <rPr>
        <i/>
        <sz val="10"/>
        <color theme="3"/>
        <rFont val="Arial"/>
        <family val="2"/>
      </rPr>
      <t>(If the person is paid hourly, enter hourly wage. Do not enter a salary AND an hourly rate for a person.)</t>
    </r>
  </si>
  <si>
    <r>
      <t xml:space="preserve">Hours planned per month
</t>
    </r>
    <r>
      <rPr>
        <i/>
        <sz val="10"/>
        <color theme="3"/>
        <rFont val="Arial"/>
        <family val="2"/>
      </rPr>
      <t>(If the person is paid at an hourly rate, enter the number of hours expected to work each month.)</t>
    </r>
  </si>
  <si>
    <r>
      <t xml:space="preserve">FP 2 
Months employed
</t>
    </r>
    <r>
      <rPr>
        <i/>
        <sz val="10"/>
        <color theme="3"/>
        <rFont val="Arial"/>
        <family val="2"/>
      </rPr>
      <t>(Enter the number of months the person will be employed during funding period 2 (FP 2). This should be a maximum of 12.)</t>
    </r>
  </si>
  <si>
    <r>
      <t xml:space="preserve">TOTAL 
Personnel item costs
</t>
    </r>
    <r>
      <rPr>
        <i/>
        <sz val="10"/>
        <color theme="0"/>
        <rFont val="Arial"/>
        <family val="2"/>
      </rPr>
      <t>(Calculation: O+Q)</t>
    </r>
  </si>
  <si>
    <r>
      <t xml:space="preserve">Total FTE (%)
</t>
    </r>
    <r>
      <rPr>
        <i/>
        <sz val="10"/>
        <color theme="3"/>
        <rFont val="Arial"/>
        <family val="2"/>
      </rPr>
      <t>(If the person receives a salary, enter the annual amount of effort (FTE) the person will spend on the project. This should total the FTE entered in the Tasks columns.)</t>
    </r>
  </si>
  <si>
    <r>
      <t xml:space="preserve">Item
</t>
    </r>
    <r>
      <rPr>
        <i/>
        <sz val="10"/>
        <color theme="3"/>
        <rFont val="Arial"/>
        <family val="2"/>
      </rPr>
      <t>(Identify the role of the individual in the project, such as "Peer Outreach Staff" or "Director.")</t>
    </r>
  </si>
  <si>
    <r>
      <t xml:space="preserve">FP 1 
Base 
</t>
    </r>
    <r>
      <rPr>
        <i/>
        <sz val="10"/>
        <color theme="3"/>
        <rFont val="Arial"/>
        <family val="2"/>
      </rPr>
      <t>(Populates from Personnel Column O)</t>
    </r>
  </si>
  <si>
    <r>
      <t xml:space="preserve">FP 2 
Base 
</t>
    </r>
    <r>
      <rPr>
        <i/>
        <sz val="10"/>
        <color theme="3"/>
        <rFont val="Arial"/>
        <family val="2"/>
      </rPr>
      <t xml:space="preserve">(Populates from Personnel Column Q) </t>
    </r>
  </si>
  <si>
    <t>10. Grant-Specific Line Item - n/a</t>
  </si>
  <si>
    <t>T1. Award Administration Requirements</t>
  </si>
  <si>
    <t>T2. Staff and Administer Program</t>
  </si>
  <si>
    <t>T3. Community Outreach and Education</t>
  </si>
  <si>
    <t>T4. Secure MAR Location</t>
  </si>
  <si>
    <t>T5. Meet OTP Qualifications</t>
  </si>
  <si>
    <t>T6.  Healthcare Partnerships</t>
  </si>
  <si>
    <r>
      <t xml:space="preserve">FTE T2
</t>
    </r>
    <r>
      <rPr>
        <i/>
        <sz val="10"/>
        <color theme="3"/>
        <rFont val="Arial"/>
        <family val="2"/>
      </rPr>
      <t>(Enter the effort the person will spend on Task 2. Staff and Administer Program.)</t>
    </r>
  </si>
  <si>
    <r>
      <t xml:space="preserve">FTE T3
</t>
    </r>
    <r>
      <rPr>
        <i/>
        <sz val="10"/>
        <color theme="3"/>
        <rFont val="Arial"/>
        <family val="2"/>
      </rPr>
      <t>(Enter the effort the person will spend on Task 3. Community Outreach and Education.)</t>
    </r>
  </si>
  <si>
    <r>
      <t xml:space="preserve">FTE T4
</t>
    </r>
    <r>
      <rPr>
        <i/>
        <sz val="10"/>
        <color theme="3"/>
        <rFont val="Arial"/>
        <family val="2"/>
      </rPr>
      <t>(Enter the effort the person will spend on Task 4. Secure MAR Location.)</t>
    </r>
  </si>
  <si>
    <r>
      <t xml:space="preserve">FTE T5
</t>
    </r>
    <r>
      <rPr>
        <i/>
        <sz val="10"/>
        <color theme="3"/>
        <rFont val="Arial"/>
        <family val="2"/>
      </rPr>
      <t>(Enter the effort the person will spend on Task 5. Meet OTP Qualifications.)</t>
    </r>
  </si>
  <si>
    <r>
      <t xml:space="preserve">FTE T6
</t>
    </r>
    <r>
      <rPr>
        <i/>
        <sz val="10"/>
        <color theme="3"/>
        <rFont val="Arial"/>
        <family val="2"/>
      </rPr>
      <t>(Enter the effort the person will spend on Task 6. Healthcare Partnerships.)</t>
    </r>
  </si>
  <si>
    <r>
      <t xml:space="preserve">FP 1 
Months employed
</t>
    </r>
    <r>
      <rPr>
        <i/>
        <sz val="10"/>
        <color theme="3"/>
        <rFont val="Arial"/>
        <family val="2"/>
      </rPr>
      <t>(Enter the number of months the person will be employed during funding period 1 (FP 1). The maximum number of months for FP 1 is 2.)</t>
    </r>
  </si>
  <si>
    <r>
      <t xml:space="preserve">FP 1 Total Personnel item costs
</t>
    </r>
    <r>
      <rPr>
        <i/>
        <sz val="10"/>
        <color theme="3"/>
        <rFont val="Arial"/>
        <family val="2"/>
      </rPr>
      <t>(Calculation: I*J*M OR K*L*M)</t>
    </r>
  </si>
  <si>
    <r>
      <t xml:space="preserve">FP 2 Total Personnel item costs
</t>
    </r>
    <r>
      <rPr>
        <i/>
        <sz val="10"/>
        <color theme="3"/>
        <rFont val="Arial"/>
        <family val="2"/>
      </rPr>
      <t>(Calculation: I*J*O OR K*L*O)</t>
    </r>
  </si>
  <si>
    <r>
      <t xml:space="preserve">Annual salary ($)
</t>
    </r>
    <r>
      <rPr>
        <i/>
        <sz val="10"/>
        <color theme="3"/>
        <rFont val="Arial"/>
        <family val="2"/>
      </rPr>
      <t>(Complete columns I, J, and M if the person is paid a salary OR columns K, L, and M if paid hourly. 
If the person receives a salary, enter the person's annual salary at 100% FTE.)</t>
    </r>
  </si>
  <si>
    <t xml:space="preserve">You may overwrite the total direct costs cells in Line 14 if necessary. Please provide explanation for this revision in the indirect costs narrative. It should match the base rate on Tab 11. </t>
  </si>
  <si>
    <r>
      <t xml:space="preserve">The first tab of the workbook includes a linked list of all tables in the workbook. Use the list as a reference, and use the links to navigate between tables. 
</t>
    </r>
    <r>
      <rPr>
        <b/>
        <sz val="12"/>
        <color theme="1"/>
        <rFont val="Arial"/>
        <family val="2"/>
      </rPr>
      <t>PLEASE NOTE: The anticipated period of performance for OTPP programs is 
May 1, 2025 - June 30, 2026. This period of performance will include two funding periods:
Funding Period 1 (FP 1): May 1, 2025 - June 30, 2025, and Funding Period 2 (FP 2): July 1, 2025 - June 30, 2026. The tables in this workbook include columns for each.</t>
    </r>
  </si>
  <si>
    <t>Opioid Treatment Program Partnerships (OTPP) Budget Workbook</t>
  </si>
  <si>
    <t>The Budget Summary table automatically calculates totals, by funding year, of the information entered in the proposed budget tables (1-11). However, cells B13 and C13 may be manually entered if the total direct costs are different than a sum of the totals on Tables 1-10. If this is the case, provide an explanation for this calculation in the budget narrative.</t>
  </si>
  <si>
    <r>
      <rPr>
        <b/>
        <i/>
        <sz val="10"/>
        <rFont val="Arial"/>
        <family val="2"/>
      </rPr>
      <t>Funding Period 2 (FP 2)</t>
    </r>
    <r>
      <rPr>
        <b/>
        <sz val="12"/>
        <rFont val="Arial"/>
        <family val="2"/>
      </rPr>
      <t xml:space="preserve">
July 2025-June 2026</t>
    </r>
  </si>
  <si>
    <r>
      <rPr>
        <b/>
        <i/>
        <sz val="10"/>
        <rFont val="Arial"/>
        <family val="2"/>
      </rPr>
      <t>Funding Period 1</t>
    </r>
    <r>
      <rPr>
        <b/>
        <sz val="12"/>
        <rFont val="Arial"/>
        <family val="2"/>
      </rPr>
      <t xml:space="preserve"> </t>
    </r>
    <r>
      <rPr>
        <b/>
        <i/>
        <sz val="10"/>
        <rFont val="Arial"/>
        <family val="2"/>
      </rPr>
      <t>(FP 1)</t>
    </r>
    <r>
      <rPr>
        <b/>
        <sz val="12"/>
        <rFont val="Arial"/>
        <family val="2"/>
      </rPr>
      <t xml:space="preserve"> May 2025-June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</si>
</sst>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00"/>
  </numFmts>
  <fonts count="44"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sz val="10"/>
      <color theme="1"/>
      <name val="Arial"/>
      <family val="2"/>
    </font>
    <font>
      <sz val="10"/>
      <color theme="0"/>
      <name val="Arial"/>
      <family val="2"/>
    </font>
    <font>
      <b/>
      <sz val="10"/>
      <color theme="0"/>
      <name val="Arial"/>
      <family val="2"/>
    </font>
    <font>
      <b/>
      <sz val="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28">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hair">
        <color indexed="64"/>
      </right>
      <top/>
      <bottom/>
      <diagonal/>
    </border>
    <border>
      <left style="hair">
        <color theme="3"/>
      </left>
      <right style="hair">
        <color theme="3"/>
      </right>
      <top style="hair">
        <color theme="3"/>
      </top>
      <bottom style="hair">
        <color theme="3"/>
      </bottom>
      <diagonal/>
    </border>
    <border>
      <left/>
      <right/>
      <top style="hair">
        <color indexed="64"/>
      </top>
      <bottom/>
      <diagonal/>
    </border>
    <border>
      <left/>
      <right style="hair">
        <color auto="1"/>
      </right>
      <top style="hair">
        <color auto="1"/>
      </top>
      <bottom/>
      <diagonal/>
    </border>
    <border>
      <left style="hair">
        <color indexed="64"/>
      </left>
      <right/>
      <top/>
      <bottom/>
      <diagonal/>
    </border>
    <border>
      <left style="hair">
        <color auto="1"/>
      </left>
      <right style="medium">
        <color indexed="64"/>
      </right>
      <top/>
      <bottom style="medium">
        <color indexed="64"/>
      </bottom>
      <diagonal/>
    </border>
    <border>
      <left style="hair">
        <color theme="0"/>
      </left>
      <right style="hair">
        <color theme="0"/>
      </right>
      <top style="hair">
        <color theme="0"/>
      </top>
      <bottom style="hair">
        <color theme="0"/>
      </bottom>
      <diagonal/>
    </border>
    <border>
      <left style="medium">
        <color indexed="64"/>
      </left>
      <right/>
      <top/>
      <bottom style="double">
        <color indexed="64"/>
      </bottom>
      <diagonal/>
    </border>
    <border>
      <left style="hair">
        <color auto="1"/>
      </left>
      <right/>
      <top/>
      <bottom style="double">
        <color indexed="64"/>
      </bottom>
      <diagonal/>
    </border>
    <border>
      <left style="hair">
        <color auto="1"/>
      </left>
      <right style="medium">
        <color indexed="64"/>
      </right>
      <top/>
      <bottom style="double">
        <color indexed="64"/>
      </bottom>
      <diagonal/>
    </border>
    <border>
      <left style="hair">
        <color indexed="64"/>
      </left>
      <right/>
      <top/>
      <bottom style="medium">
        <color indexed="64"/>
      </bottom>
      <diagonal/>
    </border>
    <border>
      <left style="medium">
        <color indexed="64"/>
      </left>
      <right/>
      <top/>
      <bottom style="medium">
        <color indexed="64"/>
      </bottom>
      <diagonal/>
    </border>
  </borders>
  <cellStyleXfs count="10">
    <xf numFmtId="0" fontId="0" fillId="0" borderId="0">
      <alignment vertical="center"/>
      <protection locked="0"/>
    </xf>
    <xf numFmtId="44" fontId="8" fillId="0" borderId="0" applyFont="0" applyFill="0" applyBorder="0" applyAlignment="0" applyProtection="0"/>
    <xf numFmtId="9" fontId="8" fillId="0" borderId="0" applyFont="0" applyFill="0" applyBorder="0" applyAlignment="0" applyProtection="0"/>
    <xf numFmtId="0" fontId="25" fillId="4" borderId="0" applyNumberFormat="0">
      <alignment horizontal="left"/>
    </xf>
    <xf numFmtId="0" fontId="23" fillId="8" borderId="0" applyNumberFormat="0">
      <alignment horizontal="left" vertical="center" wrapText="1"/>
    </xf>
    <xf numFmtId="0" fontId="7" fillId="0" borderId="1" applyNumberFormat="0" applyAlignment="0" applyProtection="0"/>
    <xf numFmtId="0" fontId="17" fillId="9" borderId="7" applyNumberFormat="0" applyProtection="0">
      <alignment vertical="center"/>
    </xf>
    <xf numFmtId="0" fontId="11" fillId="0" borderId="0" applyNumberFormat="0" applyFill="0" applyBorder="0" applyAlignment="0" applyProtection="0"/>
    <xf numFmtId="0" fontId="21" fillId="6" borderId="3" applyNumberFormat="0" applyBorder="0" applyAlignment="0"/>
    <xf numFmtId="0" fontId="22" fillId="0" borderId="0" applyNumberFormat="0" applyFill="0" applyBorder="0" applyAlignment="0" applyProtection="0">
      <alignment vertical="center"/>
    </xf>
  </cellStyleXfs>
  <cellXfs count="243">
    <xf numFmtId="0" fontId="0" fillId="0" borderId="0" xfId="0">
      <alignment vertical="center"/>
      <protection locked="0"/>
    </xf>
    <xf numFmtId="0" fontId="7" fillId="0" borderId="0" xfId="0" applyFont="1">
      <alignment vertical="center"/>
      <protection locked="0"/>
    </xf>
    <xf numFmtId="0" fontId="6" fillId="0" borderId="0" xfId="0" applyFont="1">
      <alignment vertical="center"/>
      <protection locked="0"/>
    </xf>
    <xf numFmtId="0" fontId="9" fillId="0" borderId="0" xfId="0" applyFont="1">
      <alignment vertical="center"/>
      <protection locked="0"/>
    </xf>
    <xf numFmtId="0" fontId="15" fillId="7" borderId="2" xfId="6" applyFont="1" applyFill="1" applyBorder="1" applyProtection="1">
      <alignment vertical="center"/>
    </xf>
    <xf numFmtId="0" fontId="24" fillId="12" borderId="5" xfId="6" applyFont="1" applyFill="1" applyBorder="1" applyAlignment="1" applyProtection="1">
      <alignment vertical="center" wrapText="1"/>
    </xf>
    <xf numFmtId="0" fontId="15" fillId="7" borderId="2" xfId="6" applyFont="1" applyFill="1" applyBorder="1" applyAlignment="1" applyProtection="1">
      <alignment vertical="center" wrapText="1"/>
    </xf>
    <xf numFmtId="0" fontId="5" fillId="0" borderId="0" xfId="0" applyFont="1">
      <alignment vertical="center"/>
      <protection locked="0"/>
    </xf>
    <xf numFmtId="0" fontId="12" fillId="0" borderId="2" xfId="0" applyFont="1" applyBorder="1" applyAlignment="1">
      <alignment horizontal="left" vertical="center"/>
      <protection locked="0"/>
    </xf>
    <xf numFmtId="0" fontId="12"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2" fillId="4" borderId="13" xfId="0" applyFont="1" applyFill="1" applyBorder="1" applyAlignment="1" applyProtection="1">
      <alignment horizontal="left" vertical="center"/>
    </xf>
    <xf numFmtId="0" fontId="31" fillId="4" borderId="13" xfId="4" applyFont="1" applyFill="1" applyBorder="1" applyAlignment="1">
      <alignment horizontal="right" vertical="center" wrapText="1"/>
    </xf>
    <xf numFmtId="0" fontId="25" fillId="4" borderId="0" xfId="3" applyAlignment="1"/>
    <xf numFmtId="0" fontId="0" fillId="0" borderId="0" xfId="0" applyProtection="1">
      <alignment vertical="center"/>
    </xf>
    <xf numFmtId="0" fontId="25" fillId="4" borderId="0" xfId="3">
      <alignment horizontal="left"/>
    </xf>
    <xf numFmtId="0" fontId="23" fillId="8" borderId="6" xfId="4" applyBorder="1" applyAlignment="1">
      <alignment horizontal="left" vertical="top" wrapText="1"/>
    </xf>
    <xf numFmtId="0" fontId="23" fillId="8" borderId="2" xfId="4" applyBorder="1" applyAlignment="1">
      <alignment horizontal="left" vertical="top" wrapText="1"/>
    </xf>
    <xf numFmtId="0" fontId="23" fillId="11" borderId="6" xfId="4" applyFill="1" applyBorder="1" applyAlignment="1">
      <alignment horizontal="left" vertical="top" wrapText="1"/>
    </xf>
    <xf numFmtId="0" fontId="25" fillId="4" borderId="0" xfId="3" applyAlignment="1">
      <alignment wrapText="1"/>
    </xf>
    <xf numFmtId="0" fontId="12" fillId="0" borderId="0" xfId="0" applyFont="1" applyProtection="1">
      <alignment vertical="center"/>
    </xf>
    <xf numFmtId="0" fontId="12" fillId="0" borderId="0" xfId="0" applyFont="1" applyAlignment="1" applyProtection="1">
      <alignment horizontal="center" vertical="center"/>
    </xf>
    <xf numFmtId="0" fontId="23" fillId="7" borderId="6" xfId="4" applyFill="1" applyBorder="1" applyAlignment="1">
      <alignment horizontal="center" vertical="center" wrapText="1"/>
    </xf>
    <xf numFmtId="0" fontId="23" fillId="7" borderId="6" xfId="4" applyFill="1" applyBorder="1">
      <alignment horizontal="left" vertical="center" wrapText="1"/>
    </xf>
    <xf numFmtId="0" fontId="0" fillId="0" borderId="2" xfId="0" applyBorder="1" applyAlignment="1" applyProtection="1">
      <alignment horizontal="center" vertical="center"/>
    </xf>
    <xf numFmtId="0" fontId="13"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4" fillId="3" borderId="2" xfId="0" applyFont="1" applyFill="1" applyBorder="1" applyAlignment="1" applyProtection="1">
      <alignment vertical="center" wrapText="1"/>
    </xf>
    <xf numFmtId="0" fontId="14" fillId="6" borderId="2" xfId="0" applyFont="1" applyFill="1" applyBorder="1" applyAlignment="1" applyProtection="1">
      <alignment vertical="center" wrapText="1"/>
    </xf>
    <xf numFmtId="0" fontId="12" fillId="0" borderId="0" xfId="0" applyFont="1" applyAlignment="1" applyProtection="1">
      <alignment horizontal="right" vertical="center"/>
    </xf>
    <xf numFmtId="0" fontId="37" fillId="0" borderId="0" xfId="0" applyFont="1" applyProtection="1">
      <alignment vertical="center"/>
    </xf>
    <xf numFmtId="0" fontId="8" fillId="0" borderId="0" xfId="0" applyFont="1" applyProtection="1">
      <alignment vertical="center"/>
    </xf>
    <xf numFmtId="0" fontId="26" fillId="0" borderId="0" xfId="0" applyFont="1" applyProtection="1">
      <alignment vertical="center"/>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44" fontId="0" fillId="0" borderId="2" xfId="0" applyNumberFormat="1" applyBorder="1">
      <alignment vertical="center"/>
      <protection locked="0"/>
    </xf>
    <xf numFmtId="0" fontId="14" fillId="0" borderId="0" xfId="0" applyFont="1" applyAlignment="1" applyProtection="1">
      <alignment horizontal="left" vertical="center"/>
    </xf>
    <xf numFmtId="0" fontId="18"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23" fillId="8" borderId="0" xfId="4" applyAlignment="1">
      <alignment horizontal="left" vertical="top" wrapText="1"/>
    </xf>
    <xf numFmtId="0" fontId="23" fillId="11" borderId="0" xfId="4" applyFill="1" applyAlignment="1">
      <alignment horizontal="left" vertical="top" wrapText="1"/>
    </xf>
    <xf numFmtId="0" fontId="24" fillId="12" borderId="0" xfId="4" applyFont="1" applyFill="1" applyAlignment="1">
      <alignment horizontal="left" vertical="top" wrapText="1"/>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0" fontId="14" fillId="0" borderId="0" xfId="0" applyFont="1" applyProtection="1">
      <alignment vertical="center"/>
    </xf>
    <xf numFmtId="0" fontId="25" fillId="2" borderId="0" xfId="3" applyFill="1" applyAlignment="1">
      <alignment vertical="center"/>
    </xf>
    <xf numFmtId="0" fontId="12" fillId="0" borderId="0" xfId="0" applyFont="1" applyAlignment="1" applyProtection="1">
      <alignment horizontal="left" vertical="center"/>
    </xf>
    <xf numFmtId="0" fontId="20" fillId="0" borderId="0" xfId="4" applyFont="1" applyFill="1" applyAlignment="1">
      <alignment horizontal="right" vertical="center" wrapText="1"/>
    </xf>
    <xf numFmtId="0" fontId="32" fillId="4" borderId="12" xfId="0" applyFont="1" applyFill="1" applyBorder="1" applyAlignment="1" applyProtection="1">
      <alignment horizontal="left" vertical="center"/>
    </xf>
    <xf numFmtId="44" fontId="25" fillId="4" borderId="13" xfId="4" applyNumberFormat="1" applyFont="1" applyFill="1" applyBorder="1" applyAlignment="1">
      <alignment horizontal="left" vertical="center"/>
    </xf>
    <xf numFmtId="0" fontId="12" fillId="0" borderId="5" xfId="0" applyFont="1" applyBorder="1" applyAlignment="1">
      <alignment horizontal="left" vertical="center"/>
      <protection locked="0"/>
    </xf>
    <xf numFmtId="0" fontId="12" fillId="0" borderId="5" xfId="0" applyFont="1" applyBorder="1" applyAlignment="1">
      <alignment horizontal="left" vertical="center" wrapText="1"/>
      <protection locked="0"/>
    </xf>
    <xf numFmtId="0" fontId="0" fillId="0" borderId="0" xfId="0" applyAlignment="1" applyProtection="1">
      <alignment vertical="top"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44" fontId="19"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pplyProtection="1"/>
    <xf numFmtId="0" fontId="0" fillId="0" borderId="0" xfId="0" applyAlignment="1" applyProtection="1">
      <alignment vertical="top"/>
    </xf>
    <xf numFmtId="44" fontId="12" fillId="8" borderId="2" xfId="0" applyNumberFormat="1" applyFont="1" applyFill="1" applyBorder="1" applyAlignment="1" applyProtection="1">
      <alignment horizontal="left" vertical="center"/>
    </xf>
    <xf numFmtId="0" fontId="23" fillId="8" borderId="9" xfId="4" applyBorder="1" applyAlignment="1">
      <alignment horizontal="left" vertical="top" wrapText="1"/>
    </xf>
    <xf numFmtId="0" fontId="15" fillId="8" borderId="0" xfId="6" applyFont="1" applyFill="1" applyBorder="1" applyAlignment="1" applyProtection="1">
      <alignment vertical="center" wrapText="1"/>
    </xf>
    <xf numFmtId="0" fontId="13" fillId="0" borderId="0" xfId="0" applyFont="1" applyAlignment="1" applyProtection="1">
      <alignment vertical="center" wrapText="1"/>
    </xf>
    <xf numFmtId="0" fontId="14" fillId="0" borderId="0" xfId="0" applyFont="1" applyAlignment="1" applyProtection="1">
      <alignment vertical="center" wrapText="1"/>
    </xf>
    <xf numFmtId="0" fontId="0" fillId="0" borderId="0" xfId="0" applyAlignment="1" applyProtection="1">
      <alignment horizontal="right" vertical="center" wrapText="1"/>
    </xf>
    <xf numFmtId="0" fontId="23" fillId="7" borderId="15" xfId="6" applyFont="1" applyFill="1" applyBorder="1" applyAlignment="1" applyProtection="1">
      <alignment horizontal="left" vertical="center" wrapText="1"/>
    </xf>
    <xf numFmtId="17" fontId="20" fillId="7" borderId="15" xfId="7" applyNumberFormat="1" applyFont="1" applyFill="1" applyBorder="1" applyAlignment="1" applyProtection="1">
      <alignment horizontal="center" vertical="center" wrapText="1"/>
    </xf>
    <xf numFmtId="0" fontId="18" fillId="0" borderId="2" xfId="0" applyFont="1" applyBorder="1" applyProtection="1">
      <alignment vertical="center"/>
    </xf>
    <xf numFmtId="0" fontId="18" fillId="0" borderId="2" xfId="0" applyFont="1" applyBorder="1" applyAlignment="1" applyProtection="1">
      <alignment vertical="center" wrapText="1"/>
    </xf>
    <xf numFmtId="0" fontId="18" fillId="0" borderId="2" xfId="0" applyFont="1" applyBorder="1" applyAlignment="1" applyProtection="1">
      <alignment horizontal="left" vertical="center" wrapText="1"/>
    </xf>
    <xf numFmtId="44" fontId="15" fillId="8" borderId="0" xfId="4" applyNumberFormat="1" applyFont="1">
      <alignment horizontal="left" vertical="center" wrapText="1"/>
    </xf>
    <xf numFmtId="44" fontId="18" fillId="0" borderId="2" xfId="1" applyFont="1" applyBorder="1" applyAlignment="1" applyProtection="1">
      <alignment vertical="center" wrapText="1"/>
      <protection locked="0"/>
    </xf>
    <xf numFmtId="44" fontId="16" fillId="0" borderId="2" xfId="1" applyFont="1" applyBorder="1" applyAlignment="1" applyProtection="1">
      <alignment vertical="center" wrapText="1"/>
      <protection locked="0"/>
    </xf>
    <xf numFmtId="44" fontId="18" fillId="0" borderId="2" xfId="1" applyFont="1" applyBorder="1" applyAlignment="1" applyProtection="1">
      <alignment vertical="center"/>
      <protection locked="0"/>
    </xf>
    <xf numFmtId="44" fontId="16" fillId="0" borderId="2" xfId="1" applyFont="1" applyBorder="1" applyAlignment="1" applyProtection="1">
      <alignment vertical="center"/>
      <protection locked="0"/>
    </xf>
    <xf numFmtId="0" fontId="23" fillId="0" borderId="11" xfId="4" applyFill="1" applyBorder="1">
      <alignment horizontal="left" vertical="center" wrapText="1"/>
    </xf>
    <xf numFmtId="0" fontId="4" fillId="0" borderId="0" xfId="0" applyFont="1">
      <alignment vertical="center"/>
      <protection locked="0"/>
    </xf>
    <xf numFmtId="44" fontId="25" fillId="12" borderId="14" xfId="4" applyNumberFormat="1" applyFont="1" applyFill="1" applyBorder="1" applyAlignment="1">
      <alignment horizontal="left" vertical="center"/>
    </xf>
    <xf numFmtId="44" fontId="12" fillId="0" borderId="2" xfId="0" applyNumberFormat="1" applyFont="1" applyBorder="1" applyAlignment="1">
      <alignment horizontal="left" vertical="center" wrapText="1"/>
      <protection locked="0"/>
    </xf>
    <xf numFmtId="44" fontId="12" fillId="0" borderId="5" xfId="0" applyNumberFormat="1" applyFont="1" applyBorder="1" applyAlignment="1">
      <alignment horizontal="left" vertical="center" wrapText="1"/>
      <protection locked="0"/>
    </xf>
    <xf numFmtId="164" fontId="31" fillId="4" borderId="11" xfId="0" applyNumberFormat="1" applyFont="1" applyFill="1" applyBorder="1" applyAlignment="1" applyProtection="1">
      <alignment horizontal="left" vertical="center" wrapText="1" indent="1"/>
    </xf>
    <xf numFmtId="0" fontId="39" fillId="6" borderId="2" xfId="9" applyFont="1" applyFill="1" applyBorder="1" applyProtection="1">
      <alignment vertical="center"/>
    </xf>
    <xf numFmtId="0" fontId="39" fillId="0" borderId="2" xfId="9" applyFont="1" applyBorder="1" applyProtection="1">
      <alignment vertical="center"/>
    </xf>
    <xf numFmtId="0" fontId="39" fillId="0" borderId="2" xfId="9" applyFont="1" applyBorder="1" applyAlignment="1" applyProtection="1">
      <alignment vertical="center" wrapText="1"/>
    </xf>
    <xf numFmtId="0" fontId="39" fillId="6" borderId="2" xfId="9" applyFont="1" applyFill="1" applyBorder="1" applyAlignment="1" applyProtection="1">
      <alignment vertical="center" wrapText="1"/>
    </xf>
    <xf numFmtId="0" fontId="15" fillId="8" borderId="0" xfId="4" applyFont="1" applyAlignment="1">
      <alignment horizontal="right" vertical="center" wrapText="1"/>
    </xf>
    <xf numFmtId="44" fontId="0" fillId="6" borderId="6" xfId="0" applyNumberFormat="1" applyFill="1" applyBorder="1" applyProtection="1">
      <alignment vertical="center"/>
    </xf>
    <xf numFmtId="44" fontId="0" fillId="6" borderId="10" xfId="0" applyNumberFormat="1" applyFill="1" applyBorder="1" applyProtection="1">
      <alignment vertical="center"/>
    </xf>
    <xf numFmtId="44" fontId="0" fillId="8" borderId="2" xfId="0" applyNumberFormat="1" applyFill="1" applyBorder="1" applyProtection="1">
      <alignment vertical="center"/>
    </xf>
    <xf numFmtId="44" fontId="0" fillId="6" borderId="2" xfId="0" applyNumberFormat="1" applyFill="1" applyBorder="1" applyProtection="1">
      <alignment vertical="center"/>
    </xf>
    <xf numFmtId="44" fontId="0" fillId="6" borderId="4" xfId="0" applyNumberFormat="1" applyFill="1" applyBorder="1" applyProtection="1">
      <alignment vertical="center"/>
    </xf>
    <xf numFmtId="44" fontId="0" fillId="6" borderId="5" xfId="0" applyNumberFormat="1" applyFill="1" applyBorder="1" applyProtection="1">
      <alignment vertical="center"/>
    </xf>
    <xf numFmtId="44" fontId="0" fillId="6" borderId="11" xfId="0" applyNumberFormat="1" applyFill="1" applyBorder="1" applyProtection="1">
      <alignment vertical="center"/>
    </xf>
    <xf numFmtId="44" fontId="24" fillId="4" borderId="0" xfId="0" applyNumberFormat="1" applyFont="1" applyFill="1" applyProtection="1">
      <alignment vertical="center"/>
    </xf>
    <xf numFmtId="44" fontId="24" fillId="12" borderId="16" xfId="4" applyNumberFormat="1" applyFont="1" applyFill="1" applyBorder="1" applyAlignment="1">
      <alignment horizontal="left" vertical="center"/>
    </xf>
    <xf numFmtId="0" fontId="3" fillId="0" borderId="0" xfId="0" applyFont="1">
      <alignment vertical="center"/>
      <protection locked="0"/>
    </xf>
    <xf numFmtId="0" fontId="25" fillId="4" borderId="7" xfId="6" applyFont="1" applyFill="1">
      <alignment vertical="center"/>
    </xf>
    <xf numFmtId="0" fontId="24" fillId="4" borderId="0" xfId="4" applyFont="1" applyFill="1">
      <alignment horizontal="left" vertical="center" wrapText="1"/>
    </xf>
    <xf numFmtId="0" fontId="24" fillId="4" borderId="0" xfId="4" applyFont="1" applyFill="1" applyAlignment="1">
      <alignment vertical="center" wrapText="1"/>
    </xf>
    <xf numFmtId="0" fontId="23" fillId="4" borderId="0" xfId="4" applyFill="1" applyAlignment="1">
      <alignment vertical="center" wrapText="1"/>
    </xf>
    <xf numFmtId="0" fontId="24" fillId="4" borderId="0" xfId="4" applyFont="1" applyFill="1" applyAlignment="1">
      <alignment horizontal="left" vertical="center"/>
    </xf>
    <xf numFmtId="0" fontId="25" fillId="4" borderId="0" xfId="3" applyAlignment="1">
      <alignment vertical="center"/>
    </xf>
    <xf numFmtId="44" fontId="25" fillId="12" borderId="0" xfId="0" applyNumberFormat="1" applyFont="1" applyFill="1" applyProtection="1">
      <alignment vertical="center"/>
    </xf>
    <xf numFmtId="44" fontId="25" fillId="4" borderId="2" xfId="0" applyNumberFormat="1" applyFont="1" applyFill="1" applyBorder="1" applyAlignment="1" applyProtection="1">
      <alignment horizontal="left" vertical="center" wrapText="1"/>
    </xf>
    <xf numFmtId="165" fontId="12" fillId="0" borderId="2" xfId="0" applyNumberFormat="1" applyFont="1" applyBorder="1" applyAlignment="1">
      <alignment horizontal="left" vertical="center"/>
      <protection locked="0"/>
    </xf>
    <xf numFmtId="10" fontId="12" fillId="6" borderId="2" xfId="2" applyNumberFormat="1" applyFont="1" applyFill="1" applyBorder="1" applyAlignment="1" applyProtection="1">
      <alignment horizontal="left" vertical="center"/>
    </xf>
    <xf numFmtId="165" fontId="12" fillId="0" borderId="8" xfId="0" applyNumberFormat="1" applyFont="1" applyBorder="1" applyAlignment="1">
      <alignment horizontal="left" vertical="center"/>
      <protection locked="0"/>
    </xf>
    <xf numFmtId="0" fontId="2" fillId="0" borderId="0" xfId="0" applyFont="1">
      <alignment vertical="center"/>
      <protection locked="0"/>
    </xf>
    <xf numFmtId="0" fontId="1" fillId="0" borderId="0" xfId="0" applyFont="1">
      <alignment vertical="center"/>
      <protection locked="0"/>
    </xf>
    <xf numFmtId="0" fontId="23" fillId="8" borderId="11" xfId="4" applyBorder="1" applyAlignment="1">
      <alignment horizontal="left" vertical="top" wrapText="1"/>
    </xf>
    <xf numFmtId="0" fontId="0" fillId="0" borderId="18" xfId="0" applyBorder="1" applyAlignment="1">
      <alignment horizontal="left" vertical="center" wrapText="1"/>
      <protection locked="0"/>
    </xf>
    <xf numFmtId="49" fontId="0" fillId="0" borderId="11" xfId="0" applyNumberFormat="1" applyBorder="1" applyAlignment="1">
      <alignment horizontal="left" vertical="center" wrapText="1"/>
      <protection locked="0"/>
    </xf>
    <xf numFmtId="9" fontId="0" fillId="0" borderId="11" xfId="1" applyNumberFormat="1" applyFont="1" applyBorder="1" applyAlignment="1" applyProtection="1">
      <alignment horizontal="left" vertical="center"/>
      <protection locked="0"/>
    </xf>
    <xf numFmtId="44" fontId="0" fillId="0" borderId="11" xfId="2" applyNumberFormat="1" applyFont="1" applyBorder="1" applyAlignment="1" applyProtection="1">
      <alignment horizontal="left" vertical="center"/>
      <protection locked="0"/>
    </xf>
    <xf numFmtId="9" fontId="0" fillId="0" borderId="11" xfId="2" applyFont="1" applyBorder="1" applyAlignment="1" applyProtection="1">
      <alignment horizontal="left" vertical="center"/>
      <protection locked="0"/>
    </xf>
    <xf numFmtId="44" fontId="0" fillId="0" borderId="11" xfId="1" applyFont="1" applyBorder="1" applyAlignment="1" applyProtection="1">
      <alignment horizontal="left" vertical="center"/>
      <protection locked="0"/>
    </xf>
    <xf numFmtId="1" fontId="0" fillId="0" borderId="11" xfId="1" applyNumberFormat="1" applyFont="1" applyBorder="1" applyAlignment="1" applyProtection="1">
      <alignment horizontal="left" vertical="center"/>
      <protection locked="0"/>
    </xf>
    <xf numFmtId="44" fontId="0" fillId="5" borderId="11" xfId="1" applyFont="1" applyFill="1" applyBorder="1" applyAlignment="1" applyProtection="1">
      <alignment horizontal="left" vertical="center"/>
      <protection locked="0"/>
    </xf>
    <xf numFmtId="44" fontId="0" fillId="8" borderId="11" xfId="0" applyNumberFormat="1" applyFill="1" applyBorder="1">
      <alignment vertical="center"/>
      <protection locked="0"/>
    </xf>
    <xf numFmtId="0" fontId="0" fillId="0" borderId="11" xfId="0" applyBorder="1" applyAlignment="1">
      <alignment horizontal="left" vertical="center" wrapText="1"/>
      <protection locked="0"/>
    </xf>
    <xf numFmtId="0" fontId="26" fillId="4" borderId="20" xfId="0" applyFont="1" applyFill="1" applyBorder="1">
      <alignment vertical="center"/>
      <protection locked="0"/>
    </xf>
    <xf numFmtId="0" fontId="31" fillId="4" borderId="20" xfId="4" applyFont="1" applyFill="1" applyBorder="1" applyAlignment="1">
      <alignment horizontal="right" vertical="center" wrapText="1"/>
    </xf>
    <xf numFmtId="44" fontId="25" fillId="4" borderId="20" xfId="4" applyNumberFormat="1" applyFont="1" applyFill="1" applyBorder="1" applyAlignment="1">
      <alignment horizontal="left" vertical="center"/>
    </xf>
    <xf numFmtId="44" fontId="25" fillId="12" borderId="21" xfId="0" applyNumberFormat="1" applyFont="1" applyFill="1" applyBorder="1">
      <alignment vertical="center"/>
      <protection locked="0"/>
    </xf>
    <xf numFmtId="0" fontId="23" fillId="8" borderId="20" xfId="4" applyBorder="1" applyAlignment="1">
      <alignment horizontal="left" vertical="top" wrapText="1"/>
    </xf>
    <xf numFmtId="0" fontId="23" fillId="7" borderId="20" xfId="4" applyFill="1" applyBorder="1" applyAlignment="1">
      <alignment horizontal="left" vertical="top" wrapText="1"/>
    </xf>
    <xf numFmtId="0" fontId="23" fillId="11" borderId="20" xfId="4" applyFill="1" applyBorder="1" applyAlignment="1">
      <alignment vertical="top" wrapText="1"/>
    </xf>
    <xf numFmtId="0" fontId="24" fillId="12" borderId="15" xfId="4" applyFont="1" applyFill="1" applyBorder="1" applyAlignment="1">
      <alignment vertical="top" wrapText="1"/>
    </xf>
    <xf numFmtId="0" fontId="26" fillId="4" borderId="0" xfId="0" applyFont="1" applyFill="1">
      <alignment vertical="center"/>
      <protection locked="0"/>
    </xf>
    <xf numFmtId="44" fontId="0" fillId="10" borderId="11" xfId="1" applyFont="1" applyFill="1" applyBorder="1" applyAlignment="1" applyProtection="1">
      <alignment horizontal="left" vertical="center"/>
      <protection locked="0"/>
    </xf>
    <xf numFmtId="2" fontId="0" fillId="0" borderId="11" xfId="2" applyNumberFormat="1" applyFont="1" applyBorder="1" applyAlignment="1" applyProtection="1">
      <alignment horizontal="left" vertical="center"/>
      <protection locked="0"/>
    </xf>
    <xf numFmtId="44" fontId="0" fillId="5" borderId="11" xfId="2" applyNumberFormat="1" applyFont="1" applyFill="1" applyBorder="1" applyAlignment="1" applyProtection="1">
      <alignment horizontal="left" vertical="center"/>
      <protection locked="0"/>
    </xf>
    <xf numFmtId="44" fontId="0" fillId="8" borderId="11" xfId="2" applyNumberFormat="1" applyFont="1" applyFill="1" applyBorder="1" applyAlignment="1" applyProtection="1">
      <alignment horizontal="left" vertical="center"/>
      <protection locked="0"/>
    </xf>
    <xf numFmtId="0" fontId="23" fillId="8" borderId="20" xfId="4" applyBorder="1" applyAlignment="1">
      <alignment vertical="top" wrapText="1"/>
    </xf>
    <xf numFmtId="0" fontId="23" fillId="11" borderId="20" xfId="4" applyFill="1" applyBorder="1" applyAlignment="1">
      <alignment horizontal="left" vertical="top" wrapText="1"/>
    </xf>
    <xf numFmtId="0" fontId="24" fillId="12" borderId="20" xfId="4" applyFont="1" applyFill="1" applyBorder="1" applyAlignment="1">
      <alignment horizontal="left" vertical="top" wrapText="1"/>
    </xf>
    <xf numFmtId="49" fontId="26" fillId="4" borderId="0" xfId="1" applyNumberFormat="1" applyFont="1" applyFill="1" applyBorder="1" applyAlignment="1" applyProtection="1">
      <alignment horizontal="left" vertical="center"/>
      <protection locked="0"/>
    </xf>
    <xf numFmtId="44" fontId="26" fillId="4" borderId="20" xfId="1" applyFont="1" applyFill="1" applyBorder="1" applyAlignment="1" applyProtection="1">
      <alignment horizontal="left" vertical="center"/>
      <protection locked="0"/>
    </xf>
    <xf numFmtId="0" fontId="31" fillId="4" borderId="20" xfId="4" applyFont="1" applyFill="1" applyBorder="1" applyAlignment="1">
      <alignment horizontal="right" vertical="center" wrapText="1" indent="1"/>
    </xf>
    <xf numFmtId="44" fontId="25" fillId="4" borderId="20" xfId="2" applyNumberFormat="1" applyFont="1" applyFill="1" applyBorder="1" applyAlignment="1" applyProtection="1">
      <alignment horizontal="left" vertical="center"/>
      <protection locked="0"/>
    </xf>
    <xf numFmtId="44" fontId="25" fillId="12" borderId="20" xfId="2" applyNumberFormat="1" applyFont="1" applyFill="1" applyBorder="1" applyAlignment="1" applyProtection="1">
      <alignment horizontal="left" vertical="center"/>
      <protection locked="0"/>
    </xf>
    <xf numFmtId="2" fontId="0" fillId="0" borderId="18" xfId="2" applyNumberFormat="1" applyFont="1" applyBorder="1" applyAlignment="1" applyProtection="1">
      <alignment horizontal="left" vertical="center"/>
      <protection locked="0"/>
    </xf>
    <xf numFmtId="49" fontId="0" fillId="10" borderId="22" xfId="1" applyNumberFormat="1" applyFont="1" applyFill="1" applyBorder="1" applyAlignment="1" applyProtection="1">
      <alignment horizontal="left" vertical="center"/>
      <protection locked="0"/>
    </xf>
    <xf numFmtId="44" fontId="0" fillId="10" borderId="22" xfId="1" applyFont="1" applyFill="1" applyBorder="1" applyAlignment="1" applyProtection="1">
      <alignment horizontal="left" vertical="center"/>
      <protection locked="0"/>
    </xf>
    <xf numFmtId="44" fontId="0" fillId="0" borderId="18" xfId="1" applyFont="1" applyBorder="1" applyAlignment="1" applyProtection="1">
      <alignment horizontal="left" vertical="center"/>
      <protection locked="0"/>
    </xf>
    <xf numFmtId="44" fontId="0" fillId="0" borderId="11" xfId="0" applyNumberFormat="1" applyBorder="1" applyAlignment="1">
      <alignment horizontal="left" vertical="center"/>
      <protection locked="0"/>
    </xf>
    <xf numFmtId="0" fontId="0" fillId="0" borderId="11" xfId="0" applyBorder="1" applyAlignment="1">
      <alignment horizontal="left" vertical="center"/>
      <protection locked="0"/>
    </xf>
    <xf numFmtId="44" fontId="0" fillId="8" borderId="11" xfId="1" applyFont="1" applyFill="1" applyBorder="1" applyAlignment="1" applyProtection="1">
      <alignment horizontal="left" vertical="center"/>
      <protection locked="0"/>
    </xf>
    <xf numFmtId="0" fontId="23" fillId="5" borderId="20" xfId="4" applyFill="1" applyBorder="1" applyAlignment="1">
      <alignment horizontal="left" vertical="top" wrapText="1"/>
    </xf>
    <xf numFmtId="0" fontId="31" fillId="4" borderId="0" xfId="4" applyFont="1" applyFill="1">
      <alignment horizontal="left" vertical="center" wrapText="1"/>
    </xf>
    <xf numFmtId="44" fontId="34" fillId="4" borderId="20" xfId="1" applyFont="1" applyFill="1" applyBorder="1" applyAlignment="1" applyProtection="1">
      <alignment horizontal="left" vertical="center"/>
      <protection locked="0"/>
    </xf>
    <xf numFmtId="0" fontId="32" fillId="4" borderId="20" xfId="0" applyFont="1" applyFill="1" applyBorder="1" applyAlignment="1">
      <alignment horizontal="left" vertical="center"/>
      <protection locked="0"/>
    </xf>
    <xf numFmtId="44" fontId="25" fillId="4" borderId="20" xfId="1" applyFont="1" applyFill="1" applyBorder="1" applyAlignment="1" applyProtection="1">
      <alignment horizontal="left" vertical="center"/>
      <protection locked="0"/>
    </xf>
    <xf numFmtId="44" fontId="25" fillId="12" borderId="15" xfId="1" applyFont="1" applyFill="1" applyBorder="1" applyAlignment="1" applyProtection="1">
      <alignment horizontal="left" vertical="center"/>
      <protection locked="0"/>
    </xf>
    <xf numFmtId="44" fontId="0" fillId="5" borderId="11" xfId="0" applyNumberFormat="1" applyFill="1" applyBorder="1" applyAlignment="1">
      <alignment horizontal="left" vertical="center" wrapText="1"/>
      <protection locked="0"/>
    </xf>
    <xf numFmtId="0" fontId="0" fillId="0" borderId="18" xfId="0" applyBorder="1" applyAlignment="1">
      <alignment horizontal="left" vertical="center"/>
      <protection locked="0"/>
    </xf>
    <xf numFmtId="44" fontId="36" fillId="8" borderId="11" xfId="0" applyNumberFormat="1" applyFont="1" applyFill="1" applyBorder="1" applyAlignment="1">
      <alignment horizontal="left" vertical="center"/>
      <protection locked="0"/>
    </xf>
    <xf numFmtId="0" fontId="32" fillId="4" borderId="10" xfId="0" applyFont="1" applyFill="1" applyBorder="1" applyAlignment="1">
      <alignment horizontal="left" vertical="center"/>
      <protection locked="0"/>
    </xf>
    <xf numFmtId="0" fontId="26" fillId="4" borderId="10" xfId="0" applyFont="1" applyFill="1" applyBorder="1" applyAlignment="1">
      <alignment horizontal="left" vertical="center" wrapText="1"/>
      <protection locked="0"/>
    </xf>
    <xf numFmtId="0" fontId="31" fillId="4" borderId="10" xfId="4" applyFont="1" applyFill="1" applyBorder="1" applyAlignment="1">
      <alignment horizontal="right" vertical="center" wrapText="1"/>
    </xf>
    <xf numFmtId="44" fontId="25" fillId="4" borderId="10" xfId="4" applyNumberFormat="1" applyFont="1" applyFill="1" applyBorder="1" applyAlignment="1">
      <alignment horizontal="left" vertical="center"/>
    </xf>
    <xf numFmtId="44" fontId="25" fillId="12" borderId="6" xfId="4" applyNumberFormat="1" applyFont="1" applyFill="1" applyBorder="1" applyAlignment="1">
      <alignment horizontal="left" vertical="center"/>
    </xf>
    <xf numFmtId="0" fontId="40" fillId="0" borderId="11" xfId="0" applyFont="1" applyBorder="1" applyAlignment="1">
      <alignment horizontal="left" vertical="center" wrapText="1"/>
      <protection locked="0"/>
    </xf>
    <xf numFmtId="44" fontId="33" fillId="4" borderId="20" xfId="1" applyFont="1" applyFill="1" applyBorder="1" applyAlignment="1" applyProtection="1">
      <alignment horizontal="left" vertical="center"/>
      <protection locked="0"/>
    </xf>
    <xf numFmtId="9" fontId="40" fillId="0" borderId="11" xfId="1" applyNumberFormat="1" applyFont="1" applyBorder="1" applyAlignment="1" applyProtection="1">
      <alignment horizontal="left" vertical="center"/>
      <protection locked="0"/>
    </xf>
    <xf numFmtId="0" fontId="41" fillId="4" borderId="20" xfId="0" applyFont="1" applyFill="1" applyBorder="1">
      <alignment vertical="center"/>
      <protection locked="0"/>
    </xf>
    <xf numFmtId="0" fontId="12" fillId="0" borderId="11" xfId="0" applyFont="1" applyBorder="1" applyAlignment="1">
      <alignment horizontal="left" vertical="center"/>
      <protection locked="0"/>
    </xf>
    <xf numFmtId="44" fontId="16" fillId="0" borderId="11" xfId="0" applyNumberFormat="1" applyFont="1" applyBorder="1" applyAlignment="1">
      <alignment horizontal="left" vertical="center"/>
      <protection locked="0"/>
    </xf>
    <xf numFmtId="1" fontId="12" fillId="0" borderId="11" xfId="0" applyNumberFormat="1" applyFont="1" applyBorder="1" applyAlignment="1">
      <alignment horizontal="left" vertical="center"/>
      <protection locked="0"/>
    </xf>
    <xf numFmtId="0" fontId="12" fillId="0" borderId="11" xfId="0" applyFont="1" applyBorder="1" applyAlignment="1">
      <alignment horizontal="left" vertical="center" wrapText="1"/>
      <protection locked="0"/>
    </xf>
    <xf numFmtId="0" fontId="12" fillId="0" borderId="18" xfId="0" applyFont="1" applyBorder="1" applyAlignment="1">
      <alignment horizontal="left" vertical="center"/>
      <protection locked="0"/>
    </xf>
    <xf numFmtId="0" fontId="12" fillId="0" borderId="18" xfId="0" applyFont="1" applyBorder="1" applyAlignment="1">
      <alignment horizontal="left" vertical="center" wrapText="1"/>
      <protection locked="0"/>
    </xf>
    <xf numFmtId="44" fontId="0" fillId="8" borderId="11" xfId="0" applyNumberFormat="1" applyFill="1" applyBorder="1" applyAlignment="1">
      <alignment horizontal="left" vertical="center" wrapText="1"/>
      <protection locked="0"/>
    </xf>
    <xf numFmtId="0" fontId="32" fillId="4" borderId="23" xfId="0" applyFont="1" applyFill="1" applyBorder="1" applyAlignment="1">
      <alignment horizontal="left" vertical="center"/>
      <protection locked="0"/>
    </xf>
    <xf numFmtId="0" fontId="41" fillId="4" borderId="24" xfId="0" applyFont="1" applyFill="1" applyBorder="1" applyAlignment="1">
      <alignment horizontal="left" vertical="center"/>
      <protection locked="0"/>
    </xf>
    <xf numFmtId="44" fontId="32" fillId="4" borderId="24" xfId="1" applyFont="1" applyFill="1" applyBorder="1" applyAlignment="1" applyProtection="1">
      <alignment horizontal="left" vertical="center"/>
      <protection locked="0"/>
    </xf>
    <xf numFmtId="0" fontId="31" fillId="4" borderId="24" xfId="4" applyFont="1" applyFill="1" applyBorder="1" applyAlignment="1">
      <alignment horizontal="right" vertical="center" wrapText="1"/>
    </xf>
    <xf numFmtId="44" fontId="25" fillId="4" borderId="24" xfId="4" applyNumberFormat="1" applyFont="1" applyFill="1" applyBorder="1" applyAlignment="1">
      <alignment horizontal="left" vertical="center"/>
    </xf>
    <xf numFmtId="44" fontId="25" fillId="12" borderId="25" xfId="4" applyNumberFormat="1" applyFont="1" applyFill="1" applyBorder="1">
      <alignment horizontal="left" vertical="center" wrapText="1"/>
    </xf>
    <xf numFmtId="44" fontId="0" fillId="0" borderId="11" xfId="0" applyNumberFormat="1" applyBorder="1" applyAlignment="1">
      <alignment horizontal="left" vertical="center" wrapText="1"/>
      <protection locked="0"/>
    </xf>
    <xf numFmtId="0" fontId="24" fillId="12" borderId="15" xfId="4" applyFont="1" applyFill="1" applyBorder="1" applyAlignment="1">
      <alignment horizontal="left" vertical="top" wrapText="1"/>
    </xf>
    <xf numFmtId="0" fontId="32" fillId="4" borderId="27" xfId="0" applyFont="1" applyFill="1" applyBorder="1" applyAlignment="1">
      <alignment horizontal="left" vertical="center"/>
      <protection locked="0"/>
    </xf>
    <xf numFmtId="0" fontId="32" fillId="4" borderId="26" xfId="0" applyFont="1" applyFill="1" applyBorder="1" applyAlignment="1">
      <alignment horizontal="left" vertical="center"/>
      <protection locked="0"/>
    </xf>
    <xf numFmtId="0" fontId="42" fillId="4" borderId="26" xfId="4" applyFont="1" applyFill="1" applyBorder="1" applyAlignment="1">
      <alignment horizontal="right" vertical="center" wrapText="1"/>
    </xf>
    <xf numFmtId="44" fontId="25" fillId="4" borderId="26" xfId="4" applyNumberFormat="1" applyFont="1" applyFill="1" applyBorder="1" applyAlignment="1">
      <alignment horizontal="left" vertical="center"/>
    </xf>
    <xf numFmtId="44" fontId="25" fillId="12" borderId="21" xfId="1" applyFont="1" applyFill="1" applyBorder="1" applyAlignment="1" applyProtection="1">
      <alignment horizontal="left" vertical="center"/>
      <protection locked="0"/>
    </xf>
    <xf numFmtId="0" fontId="0" fillId="0" borderId="11" xfId="0" applyBorder="1" applyAlignment="1">
      <alignment vertical="center" wrapText="1"/>
      <protection locked="0"/>
    </xf>
    <xf numFmtId="0" fontId="32" fillId="4" borderId="0" xfId="0" applyFont="1" applyFill="1" applyAlignment="1">
      <alignment horizontal="left" vertical="center" wrapText="1"/>
      <protection locked="0"/>
    </xf>
    <xf numFmtId="0" fontId="32" fillId="4" borderId="20" xfId="0" applyFont="1" applyFill="1" applyBorder="1" applyAlignment="1">
      <alignment horizontal="left" vertical="center" wrapText="1"/>
      <protection locked="0"/>
    </xf>
    <xf numFmtId="0" fontId="41" fillId="4" borderId="20" xfId="0" applyFont="1" applyFill="1" applyBorder="1" applyAlignment="1">
      <alignment horizontal="left" vertical="center" wrapText="1"/>
      <protection locked="0"/>
    </xf>
    <xf numFmtId="44" fontId="25" fillId="12" borderId="20" xfId="4" applyNumberFormat="1" applyFont="1" applyFill="1" applyBorder="1">
      <alignment horizontal="left" vertical="center" wrapText="1"/>
    </xf>
    <xf numFmtId="0" fontId="18" fillId="0" borderId="11" xfId="4" applyNumberFormat="1" applyFont="1" applyFill="1" applyBorder="1">
      <alignment horizontal="left" vertical="center" wrapText="1"/>
    </xf>
    <xf numFmtId="1" fontId="18" fillId="0" borderId="11" xfId="4" applyNumberFormat="1" applyFont="1" applyFill="1" applyBorder="1">
      <alignment horizontal="left" vertical="center" wrapText="1"/>
    </xf>
    <xf numFmtId="1" fontId="27" fillId="0" borderId="11" xfId="6" applyNumberFormat="1" applyFont="1" applyFill="1" applyBorder="1" applyAlignment="1" applyProtection="1">
      <alignment horizontal="left" vertical="center"/>
      <protection locked="0"/>
    </xf>
    <xf numFmtId="1" fontId="18" fillId="0" borderId="11" xfId="4" applyNumberFormat="1" applyFont="1" applyFill="1" applyBorder="1" applyAlignment="1">
      <alignment horizontal="left" vertical="center"/>
    </xf>
    <xf numFmtId="0" fontId="23" fillId="0" borderId="20" xfId="4" applyFill="1" applyBorder="1" applyAlignment="1">
      <alignment horizontal="left" vertical="top" wrapText="1"/>
    </xf>
    <xf numFmtId="44" fontId="0" fillId="0" borderId="5" xfId="0" applyNumberFormat="1" applyBorder="1" applyAlignment="1">
      <alignment horizontal="left" vertical="center"/>
      <protection locked="0"/>
    </xf>
    <xf numFmtId="0" fontId="18" fillId="0" borderId="5" xfId="4" applyNumberFormat="1" applyFont="1" applyFill="1" applyBorder="1">
      <alignment horizontal="left" vertical="center" wrapText="1"/>
    </xf>
    <xf numFmtId="1" fontId="18" fillId="0" borderId="18" xfId="4" applyNumberFormat="1" applyFont="1" applyFill="1" applyBorder="1">
      <alignment horizontal="left" vertical="center" wrapText="1"/>
    </xf>
    <xf numFmtId="44" fontId="0" fillId="5" borderId="19" xfId="0" applyNumberFormat="1" applyFill="1" applyBorder="1" applyAlignment="1">
      <alignment horizontal="left" vertical="center" wrapText="1"/>
      <protection locked="0"/>
    </xf>
    <xf numFmtId="44" fontId="0" fillId="5" borderId="18" xfId="0" applyNumberFormat="1" applyFill="1" applyBorder="1" applyAlignment="1">
      <alignment horizontal="left" vertical="center" wrapText="1"/>
      <protection locked="0"/>
    </xf>
    <xf numFmtId="1" fontId="0" fillId="0" borderId="11" xfId="0" applyNumberFormat="1" applyBorder="1" applyAlignment="1">
      <alignment horizontal="left" vertical="center"/>
      <protection locked="0"/>
    </xf>
    <xf numFmtId="0" fontId="15" fillId="0" borderId="11" xfId="4" applyFont="1" applyFill="1" applyBorder="1" applyAlignment="1">
      <alignment horizontal="left" vertical="center"/>
    </xf>
    <xf numFmtId="44" fontId="15" fillId="0" borderId="11" xfId="4" applyNumberFormat="1" applyFont="1" applyFill="1" applyBorder="1" applyAlignment="1">
      <alignment horizontal="left" vertical="center"/>
    </xf>
    <xf numFmtId="0" fontId="23" fillId="0" borderId="18" xfId="6" applyFont="1" applyFill="1" applyBorder="1" applyAlignment="1" applyProtection="1">
      <alignment vertical="center" wrapText="1"/>
      <protection locked="0"/>
    </xf>
    <xf numFmtId="0" fontId="31" fillId="4" borderId="27" xfId="4" applyFont="1" applyFill="1" applyBorder="1" applyAlignment="1">
      <alignment horizontal="left" vertical="center"/>
    </xf>
    <xf numFmtId="0" fontId="31" fillId="4" borderId="26" xfId="4" applyFont="1" applyFill="1" applyBorder="1" applyAlignment="1">
      <alignment horizontal="right" vertical="center" wrapText="1"/>
    </xf>
    <xf numFmtId="0" fontId="25" fillId="4" borderId="26" xfId="4" applyFont="1" applyFill="1" applyBorder="1" applyAlignment="1">
      <alignment horizontal="right" vertical="center" wrapText="1"/>
    </xf>
    <xf numFmtId="44" fontId="0" fillId="5" borderId="11" xfId="0" applyNumberFormat="1" applyFill="1" applyBorder="1" applyAlignment="1">
      <alignment horizontal="left" vertical="center"/>
      <protection locked="0"/>
    </xf>
    <xf numFmtId="1" fontId="0" fillId="0" borderId="11" xfId="0" applyNumberFormat="1" applyBorder="1">
      <alignment vertical="center"/>
      <protection locked="0"/>
    </xf>
    <xf numFmtId="44" fontId="18" fillId="0" borderId="11" xfId="4" applyNumberFormat="1" applyFont="1" applyFill="1" applyBorder="1" applyAlignment="1">
      <alignment horizontal="left" vertical="center"/>
    </xf>
    <xf numFmtId="49" fontId="18" fillId="0" borderId="11" xfId="4" applyNumberFormat="1" applyFont="1" applyFill="1" applyBorder="1" applyAlignment="1">
      <alignment horizontal="left" vertical="center"/>
    </xf>
    <xf numFmtId="49" fontId="0" fillId="0" borderId="11" xfId="0" applyNumberFormat="1" applyBorder="1">
      <alignment vertical="center"/>
      <protection locked="0"/>
    </xf>
    <xf numFmtId="44" fontId="0" fillId="8" borderId="11" xfId="0" applyNumberFormat="1" applyFill="1" applyBorder="1" applyAlignment="1">
      <alignment horizontal="left" vertical="center"/>
      <protection locked="0"/>
    </xf>
    <xf numFmtId="0" fontId="32" fillId="4" borderId="0" xfId="0" applyFont="1" applyFill="1" applyAlignment="1">
      <alignment horizontal="left" vertical="center"/>
      <protection locked="0"/>
    </xf>
    <xf numFmtId="0" fontId="31" fillId="4" borderId="20" xfId="4" applyFont="1" applyFill="1" applyBorder="1" applyAlignment="1">
      <alignment horizontal="right" vertical="center"/>
    </xf>
    <xf numFmtId="0" fontId="43" fillId="9" borderId="0" xfId="6" applyFont="1" applyBorder="1" applyAlignment="1" applyProtection="1">
      <alignment vertical="center" wrapText="1"/>
    </xf>
    <xf numFmtId="0" fontId="12" fillId="0" borderId="0" xfId="0" applyFont="1" applyAlignment="1">
      <alignment vertical="center" wrapText="1"/>
      <protection locked="0"/>
    </xf>
    <xf numFmtId="0" fontId="12" fillId="0" borderId="0" xfId="0" applyFont="1" applyAlignment="1">
      <alignment wrapText="1"/>
      <protection locked="0"/>
    </xf>
    <xf numFmtId="0" fontId="12" fillId="10" borderId="0" xfId="0" applyFont="1" applyFill="1" applyAlignment="1">
      <alignment vertical="center" wrapText="1"/>
      <protection locked="0"/>
    </xf>
    <xf numFmtId="0" fontId="15" fillId="9" borderId="2" xfId="6" applyFont="1" applyBorder="1" applyProtection="1">
      <alignment vertical="center"/>
    </xf>
    <xf numFmtId="0" fontId="23" fillId="8" borderId="6" xfId="4" applyBorder="1" applyAlignment="1">
      <alignment horizontal="left" vertical="center"/>
    </xf>
    <xf numFmtId="0" fontId="13" fillId="0" borderId="6" xfId="0" applyFont="1" applyBorder="1">
      <alignment vertical="center"/>
      <protection locked="0"/>
    </xf>
    <xf numFmtId="0" fontId="23" fillId="8" borderId="2" xfId="4" applyBorder="1" applyAlignment="1">
      <alignment horizontal="left" vertical="center"/>
    </xf>
    <xf numFmtId="0" fontId="13" fillId="0" borderId="2" xfId="0" applyFont="1" applyBorder="1">
      <alignment vertical="center"/>
      <protection locked="0"/>
    </xf>
    <xf numFmtId="0" fontId="23" fillId="8" borderId="5" xfId="4" applyBorder="1" applyAlignment="1">
      <alignment horizontal="left" vertical="center"/>
    </xf>
    <xf numFmtId="0" fontId="13" fillId="0" borderId="5" xfId="0" applyFont="1" applyBorder="1">
      <alignment vertical="center"/>
      <protection locked="0"/>
    </xf>
    <xf numFmtId="0" fontId="23" fillId="8" borderId="11" xfId="4" applyBorder="1" applyAlignment="1">
      <alignment horizontal="left" vertical="center"/>
    </xf>
    <xf numFmtId="10" fontId="13" fillId="0" borderId="17" xfId="0" applyNumberFormat="1" applyFont="1" applyBorder="1">
      <alignment vertical="center"/>
      <protection locked="0"/>
    </xf>
    <xf numFmtId="0" fontId="23" fillId="8" borderId="2" xfId="4" applyBorder="1">
      <alignment horizontal="left" vertical="center" wrapText="1"/>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175">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font>
        <strike val="0"/>
        <outline val="0"/>
        <shadow val="0"/>
        <u val="none"/>
        <vertAlign val="baseline"/>
        <sz val="11"/>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10"/>
        <color auto="1"/>
        <name val="Arial"/>
        <family val="2"/>
        <scheme val="none"/>
      </font>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9" tint="-0.499984740745262"/>
        </patternFill>
      </fill>
      <border outline="0">
        <left style="hair">
          <color indexed="64"/>
        </left>
      </border>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6"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1" formatCode="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auto="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hair">
          <color indexed="64"/>
        </top>
        <bottom/>
        <vertical/>
        <horizontal/>
      </border>
    </dxf>
    <dxf>
      <border outline="0">
        <left style="hair">
          <color indexed="64"/>
        </left>
        <right style="hair">
          <color indexed="64"/>
        </right>
        <bottom style="hair">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top style="hair">
          <color indexed="64"/>
        </top>
        <bottom/>
        <vertical/>
        <horizontal/>
      </border>
    </dxf>
    <dxf>
      <border outline="0">
        <left style="hair">
          <color indexed="64"/>
        </left>
        <right style="hair">
          <color indexed="64"/>
        </right>
        <top style="double">
          <color indexed="64"/>
        </top>
        <bottom style="medium">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hair">
          <color indexed="64"/>
        </left>
        <right/>
        <top style="hair">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outline="0">
        <left/>
        <right style="hair">
          <color indexed="64"/>
        </right>
        <top style="hair">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right/>
        <top style="hair">
          <color indexed="64"/>
        </top>
        <bottom/>
        <vertical/>
        <horizontal/>
      </border>
    </dxf>
    <dxf>
      <border outline="0">
        <top style="double">
          <color indexed="64"/>
        </top>
        <bottom style="hair">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hair">
          <color indexed="64"/>
        </top>
        <bottom/>
        <vertical/>
        <horizontal/>
      </border>
    </dxf>
    <dxf>
      <border outline="0">
        <left style="hair">
          <color indexed="64"/>
        </left>
        <top style="double">
          <color indexed="64"/>
        </top>
        <bottom style="medium">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right/>
        <top style="hair">
          <color indexed="64"/>
        </top>
        <bottom/>
        <vertical/>
        <horizontal/>
      </border>
    </dxf>
    <dxf>
      <border outline="0">
        <left style="hair">
          <color indexed="64"/>
        </left>
        <right style="hair">
          <color indexed="64"/>
        </right>
        <top style="double">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hair">
          <color indexed="64"/>
        </left>
        <right/>
        <top style="hair">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hair">
          <color indexed="64"/>
        </right>
        <top style="hair">
          <color indexed="64"/>
        </top>
        <bottom/>
      </border>
    </dxf>
    <dxf>
      <border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hair">
          <color indexed="64"/>
        </left>
        <right/>
        <top style="hair">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right/>
        <top style="hair">
          <color indexed="64"/>
        </top>
        <bottom/>
        <vertical/>
        <horizontal/>
      </border>
      <protection locked="0" hidden="0"/>
    </dxf>
    <dxf>
      <border outline="0">
        <right style="hair">
          <color indexed="64"/>
        </right>
        <top style="hair">
          <color indexed="64"/>
        </top>
        <bottom style="hair">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tint="-9.9978637043366805E-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tint="-9.9978637043366805E-2"/>
        </patternFill>
      </fill>
      <alignment horizontal="left" vertical="center" textRotation="0" wrapText="0" indent="0" justifyLastLine="0" shrinkToFit="0" readingOrder="0"/>
      <border diagonalUp="0" diagonalDown="0">
        <left style="hair">
          <color theme="0"/>
        </left>
        <right style="hair">
          <color theme="0"/>
        </right>
        <top style="hair">
          <color theme="0"/>
        </top>
        <bottom style="hair">
          <color theme="0"/>
        </bottom>
        <vertical style="hair">
          <color theme="0"/>
        </vertical>
        <horizontal style="hair">
          <color theme="0"/>
        </horizontal>
      </border>
      <protection locked="0"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tint="-9.9978637043366805E-2"/>
        </patternFill>
      </fill>
      <alignment horizontal="left" vertical="center" textRotation="0" wrapText="0" indent="0" justifyLastLine="0" shrinkToFit="0" readingOrder="0"/>
      <border diagonalUp="0" diagonalDown="0">
        <left style="hair">
          <color theme="0"/>
        </left>
        <right style="hair">
          <color theme="0"/>
        </right>
        <top style="hair">
          <color theme="0"/>
        </top>
        <bottom style="hair">
          <color theme="0"/>
        </bottom>
        <vertical style="hair">
          <color theme="0"/>
        </vertical>
        <horizontal style="hair">
          <color theme="0"/>
        </horizontal>
      </border>
      <protection locked="0" hidden="0"/>
    </dxf>
    <dxf>
      <border outline="0">
        <top style="double">
          <color indexed="64"/>
        </top>
        <bottom style="hair">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0"/>
        <color theme="1"/>
        <name val="Arial"/>
        <family val="2"/>
        <scheme val="none"/>
      </font>
      <numFmt numFmtId="13" formatCode="0%"/>
      <alignment horizontal="left" vertical="center" textRotation="0" wrapText="0"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0"/>
        <color theme="1"/>
        <name val="Arial"/>
        <family val="2"/>
        <scheme val="none"/>
      </font>
      <numFmt numFmtId="13" formatCode="0%"/>
      <alignment horizontal="left" vertical="center" textRotation="0" wrapText="0"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0"/>
        <color theme="1"/>
        <name val="Arial"/>
        <family val="2"/>
        <scheme val="none"/>
      </font>
      <numFmt numFmtId="13" formatCode="0%"/>
      <alignment horizontal="left" vertical="center" textRotation="0" wrapText="0"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0"/>
        <color theme="1"/>
        <name val="Arial"/>
        <family val="2"/>
        <scheme val="none"/>
      </font>
      <numFmt numFmtId="13" formatCode="0%"/>
      <alignment horizontal="left" vertical="center" textRotation="0" wrapText="0"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0"/>
        <color theme="1"/>
        <name val="Arial"/>
        <family val="2"/>
        <scheme val="none"/>
      </font>
      <numFmt numFmtId="13" formatCode="0%"/>
      <alignment horizontal="left" vertical="center" textRotation="0" wrapText="0"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0"/>
        <color theme="1"/>
        <name val="Arial"/>
        <family val="2"/>
        <scheme val="none"/>
      </font>
      <numFmt numFmtId="13" formatCode="0%"/>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30" formatCode="@"/>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right/>
        <top style="hair">
          <color indexed="64"/>
        </top>
        <bottom/>
        <vertical/>
        <horizontal/>
      </border>
    </dxf>
    <dxf>
      <border outline="0">
        <top style="hair">
          <color indexed="64"/>
        </top>
        <bottom style="hair">
          <color indexed="64"/>
        </bottom>
      </border>
    </dxf>
    <dxf>
      <numFmt numFmtId="34" formatCode="_(&quot;$&quot;* #,##0.00_);_(&quot;$&quot;* \(#,##0.00\);_(&quot;$&quot;* &quot;-&quot;??_);_(@_)"/>
      <border outline="0">
        <left style="hair">
          <color indexed="64"/>
        </left>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alignment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alignment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border outline="0">
        <bottom style="hair">
          <color indexed="64"/>
        </bottom>
      </border>
    </dxf>
    <dxf>
      <alignment textRotation="0" wrapText="0" indent="0" justifyLastLine="0" shrinkToFit="0" readingOrder="0"/>
      <protection locked="1" hidden="0"/>
    </dxf>
    <dxf>
      <border>
        <bottom style="hair">
          <color indexed="64"/>
        </bottom>
      </border>
    </dxf>
    <dxf>
      <font>
        <b/>
        <i val="0"/>
        <strike val="0"/>
        <condense val="0"/>
        <extend val="0"/>
        <outline val="0"/>
        <shadow val="0"/>
        <u val="none"/>
        <vertAlign val="baseline"/>
        <sz val="12"/>
        <color auto="1"/>
        <name val="Arial"/>
        <family val="2"/>
        <scheme val="none"/>
      </font>
      <alignment textRotation="0" wrapText="0" indent="0" justifyLastLine="0" shrinkToFit="0" readingOrder="0"/>
      <border diagonalUp="0" diagonalDown="0" outline="0">
        <left style="hair">
          <color indexed="64"/>
        </left>
        <right style="hair">
          <color indexed="64"/>
        </right>
        <top/>
        <bottom/>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4" defaultTableStyle="rcca" defaultPivotStyle="PivotStyleLight16">
    <tableStyle name="rcca" pivot="0" count="4" xr9:uid="{B55F210F-C2D7-4C3C-A467-A3680132FE98}">
      <tableStyleElement type="wholeTable" dxfId="174"/>
      <tableStyleElement type="headerRow" dxfId="173"/>
      <tableStyleElement type="totalRow" dxfId="172"/>
      <tableStyleElement type="secondRowStripe" dxfId="171"/>
    </tableStyle>
    <tableStyle name="RCCA Table Style" pivot="0" count="3" xr9:uid="{5B7A24F1-941A-4D72-A93B-C9209E2E82A5}">
      <tableStyleElement type="wholeTable" dxfId="170"/>
      <tableStyleElement type="totalRow" dxfId="169"/>
      <tableStyleElement type="firstRowStripe" dxfId="168"/>
    </tableStyle>
    <tableStyle name="Table Style 1" pivot="0" count="0" xr9:uid="{70768460-2568-420D-BC9C-5D97750B5B57}"/>
    <tableStyle name="Travel Expense Report" pivot="0" count="3" xr9:uid="{00000000-0011-0000-FFFF-FFFF00000000}">
      <tableStyleElement type="wholeTable" dxfId="167"/>
      <tableStyleElement type="headerRow" dxfId="166"/>
      <tableStyleElement type="totalRow" dxfId="165"/>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2:D18" totalsRowShown="0" headerRowDxfId="164" dataDxfId="162" headerRowBorderDxfId="163" tableBorderDxfId="161" headerRowCellStyle="Heading 2">
  <autoFilter ref="A2:D18" xr:uid="{4C48AC5B-336A-48EE-BB84-46C36340DA16}">
    <filterColumn colId="0" hiddenButton="1"/>
    <filterColumn colId="1" hiddenButton="1"/>
    <filterColumn colId="2" hiddenButton="1"/>
    <filterColumn colId="3" hiddenButton="1"/>
  </autoFilter>
  <tableColumns count="4">
    <tableColumn id="1" xr3:uid="{592DF842-A65F-41BF-85DB-A08483835DAD}" name="#" dataDxfId="160"/>
    <tableColumn id="2" xr3:uid="{B380057B-728B-4C4F-8E96-BE61C1680AF1}" name="Workbook Sections" dataDxfId="159"/>
    <tableColumn id="3" xr3:uid="{6261550D-0B68-490B-8FC3-FFDA37384157}" name="Brief Description and _x000a_Federal Awards Reference (2 CFR 200)" dataDxfId="158"/>
    <tableColumn id="4" xr3:uid="{8BF2860C-DFAB-4962-914A-32CE0B406EED}" name="Instructions" dataDxfId="157"/>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56" dataDxfId="154" headerRowBorderDxfId="155" tableBorderDxfId="153" headerRowCellStyle="Heading 1">
  <tableColumns count="2">
    <tableColumn id="1" xr3:uid="{743D1220-362F-4143-ACF9-C5BACB8B55BB}" name="Applicant Information" dataDxfId="152" dataCellStyle="Heading 2"/>
    <tableColumn id="2" xr3:uid="{C9C6DDFE-C332-4680-9398-86713533007C}" name="Applicant Details" dataDxfId="151"/>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D15" totalsRowShown="0" headerRowDxfId="150" dataDxfId="148" headerRowBorderDxfId="149" headerRowCellStyle="Heading 1">
  <tableColumns count="4">
    <tableColumn id="1" xr3:uid="{DAFCA69D-531A-443E-A7F0-8F7C019E7F86}" name="Budget Category" dataDxfId="147"/>
    <tableColumn id="2" xr3:uid="{5E4EA4FF-602D-4D38-B2F8-6EC3091DCF71}" name="Funding Period 1 (FP 1) May 2025-June 2025" dataDxfId="146"/>
    <tableColumn id="3" xr3:uid="{21C958D7-E46C-4D39-83B5-71F6E3E08D4B}" name="Funding Period 2 (FP 2)_x000a_July 2025-June 2026" dataDxfId="145">
      <calculatedColumnFormula>'1. Personnel'!P27</calculatedColumnFormula>
    </tableColumn>
    <tableColumn id="4" xr3:uid="{20376312-0C02-4B0F-9859-9782EBC70F4D}" name="Total _x000a_Proposed Budget" dataDxfId="144">
      <calculatedColumnFormula>SUM(budget_summary[[#This Row],[Funding Period 1 (FP 1) May 2025-June 2025]:[Funding Period 2 (FP 2)
July 2025-June 2026]])</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49B1805-5C7B-4C41-B263-F064DE55EB87}" name="Personnel" displayName="Personnel" ref="A2:Q26" totalsRowShown="0" tableBorderDxfId="143">
  <autoFilter ref="A2:Q26" xr:uid="{449B1805-5C7B-4C41-B263-F064DE55EB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83A8814E-E069-4E83-B74A-92EDF2B3D8BD}" name="Item_x000a_(Identify the role of the individual in the project, such as &quot;Peer Outreach Staff&quot; or &quot;Director.&quot;)" dataDxfId="142"/>
    <tableColumn id="2" xr3:uid="{4222DBD6-00AB-4C17-8D1B-151FC33F30FE}" name="Name_x000a_(Enter the person's name, or enter &quot;TBA&quot; if not yet hired.)" dataDxfId="141"/>
    <tableColumn id="3" xr3:uid="{29F74DBF-8780-4DF3-80F2-89705E81F2D5}" name="FTE T1_x000a_(Enter the effort the person will spend on Task 1. Fulfill Award Administration Requirements.)" dataDxfId="140" dataCellStyle="Currency"/>
    <tableColumn id="4" xr3:uid="{1122EDA6-B61F-41A1-9ECD-6E7904A016C6}" name="FTE T2_x000a_(Enter the effort the person will spend on Task 2. Staff and Administer Program.)" dataDxfId="139" dataCellStyle="Currency"/>
    <tableColumn id="5" xr3:uid="{1570F46F-FEDD-4BBF-8E03-EB2DBFCA90AC}" name="FTE T3_x000a_(Enter the effort the person will spend on Task 3. Community Outreach and Education.)" dataDxfId="138" dataCellStyle="Currency"/>
    <tableColumn id="6" xr3:uid="{2B558B28-36AF-404A-8DC1-D52B500F6B89}" name="FTE T4_x000a_(Enter the effort the person will spend on Task 4. Secure MAR Location.)" dataDxfId="137" dataCellStyle="Currency"/>
    <tableColumn id="7" xr3:uid="{C181FEC3-5A30-450A-8F82-31D0B959B41A}" name="FTE T5_x000a_(Enter the effort the person will spend on Task 5. Meet OTP Qualifications.)" dataDxfId="136" dataCellStyle="Currency"/>
    <tableColumn id="8" xr3:uid="{C3187DC3-C29D-43F6-A223-2DB99E526602}" name="FTE T6_x000a_(Enter the effort the person will spend on Task 6. Healthcare Partnerships.)" dataDxfId="135" dataCellStyle="Currency"/>
    <tableColumn id="10" xr3:uid="{7450737C-52A5-4C12-935E-4057134172E7}" name="Annual salary ($)_x000a_(Complete columns I, J, and M if the person is paid a salary OR columns K, L, and M if paid hourly. _x000a__x000a_If the person receives a salary, enter the person's annual salary at 100% FTE.)" dataDxfId="134" dataCellStyle="Percent"/>
    <tableColumn id="11" xr3:uid="{A1AF2BC9-457D-4270-AA36-B8A83B50D599}" name="Total FTE (%)_x000a_(If the person receives a salary, enter the annual amount of effort (FTE) the person will spend on the project. This should total the FTE entered in the Tasks columns.)" dataDxfId="133" dataCellStyle="Percent"/>
    <tableColumn id="12" xr3:uid="{657E57B2-F602-4685-B629-04406859EEDA}" name="Hourly wage_x000a_(If the person is paid hourly, enter hourly wage. Do not enter a salary AND an hourly rate for a person.)" dataDxfId="132" dataCellStyle="Currency"/>
    <tableColumn id="13" xr3:uid="{C211DC47-2372-4CBD-B8BD-093A351A61BB}" name="Hours planned per month_x000a_(If the person is paid at an hourly rate, enter the number of hours expected to work each month.)" dataDxfId="131" dataCellStyle="Currency"/>
    <tableColumn id="14" xr3:uid="{C6F74B00-D460-4508-A671-3E17ED610868}" name="FP 1 _x000a_Months employed_x000a_(Enter the number of months the person will be employed during funding period 1 (FP 1). The maximum number of months for FP 1 is 2.)" dataDxfId="130" dataCellStyle="Currency"/>
    <tableColumn id="15" xr3:uid="{72CCF411-6D78-421B-918D-F2F229E5F292}" name="FP 1 Total Personnel item costs_x000a_(Calculation: I*J*M OR K*L*M)" dataDxfId="129" dataCellStyle="Currency">
      <calculatedColumnFormula>(('1. Personnel'!$I3*'1. Personnel'!$J3/12)*'1. Personnel'!$M3)+('1. Personnel'!$K3*'1. Personnel'!$L3*'1. Personnel'!$M3)</calculatedColumnFormula>
    </tableColumn>
    <tableColumn id="16" xr3:uid="{9791922A-3BDA-4055-B855-A773070D9BA4}" name="FP 2 _x000a_Months employed_x000a_(Enter the number of months the person will be employed during funding period 2 (FP 2). This should be a maximum of 12.)" dataDxfId="128" dataCellStyle="Currency"/>
    <tableColumn id="17" xr3:uid="{045BA094-B9F1-410A-9D40-65A82AFB02A2}" name="FP 2 Total Personnel item costs_x000a_(Calculation: I*J*O OR K*L*O)" dataDxfId="127" dataCellStyle="Currency">
      <calculatedColumnFormula>((('1. Personnel'!$I3*'1. Personnel'!$J3)/12)+('1. Personnel'!$K3*'1. Personnel'!$L3))*'1. Personnel'!$O3</calculatedColumnFormula>
    </tableColumn>
    <tableColumn id="18" xr3:uid="{A97F7717-4055-4059-B982-B50398A1FE03}" name="TOTAL _x000a_Personnel item costs_x000a_(Calculation: O+Q)" dataDxfId="126">
      <calculatedColumnFormula>'1. Personnel'!$N3+'1. Personnel'!$P3</calculatedColumnFormula>
    </tableColumn>
  </tableColumns>
  <tableStyleInfo name="rcc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927BEE5-32C6-4201-8AF6-EEE1FB3EDBA0}" name="Fringe_Benefits" displayName="Fringe_Benefits" ref="A2:H26" totalsRowShown="0" tableBorderDxfId="125">
  <autoFilter ref="A2:H26" xr:uid="{C927BEE5-32C6-4201-8AF6-EEE1FB3EDB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D176E2B-EEA1-49BA-B839-DD2D0238235A}" name="Name _x000a_(Populates from Personnel Column B)" dataDxfId="124" dataCellStyle="Currency">
      <calculatedColumnFormula>'1. Personnel'!B6</calculatedColumnFormula>
    </tableColumn>
    <tableColumn id="2" xr3:uid="{63D32ADD-A86D-4252-9DC8-A394712B1C83}" name="FP 1 _x000a_Base _x000a_(Populates from Personnel Column O)" dataDxfId="123" dataCellStyle="Currency">
      <calculatedColumnFormula>'1. Personnel'!N3</calculatedColumnFormula>
    </tableColumn>
    <tableColumn id="3" xr3:uid="{FE295648-5524-4F7A-AA03-52B03DF5AE31}" name="FP 1 _x000a_Fringe rate_x000a_(Enter the fringe rate in decimal form.)" dataDxfId="122" dataCellStyle="Percent"/>
    <tableColumn id="4" xr3:uid="{BCA8E248-DC9B-441A-A038-4B618A18A0CF}" name="FP 1 Total_x000a_Fringe item costs (Calculation: B*C)" dataDxfId="121" dataCellStyle="Percent">
      <calculatedColumnFormula>'2. Fringe Benefits'!$B3*'2. Fringe Benefits'!$C3</calculatedColumnFormula>
    </tableColumn>
    <tableColumn id="5" xr3:uid="{09AC929E-8F3E-4A28-BF3C-02721655E147}" name="FP 2 _x000a_Base _x000a_(Populates from Personnel Column Q) " dataDxfId="120" dataCellStyle="Currency">
      <calculatedColumnFormula>'1. Personnel'!P3</calculatedColumnFormula>
    </tableColumn>
    <tableColumn id="6" xr3:uid="{57199D6C-E987-4F04-8B70-292EA56CC0B0}" name="FP 2 _x000a_Fringe rate _x000a_(Enter the fringe rate in decimal form.)" dataDxfId="119" dataCellStyle="Percent"/>
    <tableColumn id="7" xr3:uid="{269A0987-F8B0-41E7-9019-D90C8EB235A1}" name="FP 2 Total _x000a_Fringe item costs _x000a_(Calculation: E*F)" dataDxfId="118" dataCellStyle="Percent">
      <calculatedColumnFormula>'2. Fringe Benefits'!$E3*'2. Fringe Benefits'!$F3</calculatedColumnFormula>
    </tableColumn>
    <tableColumn id="8" xr3:uid="{0C506D06-B1BD-423F-A441-D454F0CBBCDC}" name="Total _x000a_Fringe item costs (Calculation: D+G)" dataDxfId="117" dataCellStyle="Percent">
      <calculatedColumnFormula>'2. Fringe Benefits'!$D3+'2. Fringe Benefits'!$G3</calculatedColumnFormula>
    </tableColumn>
  </tableColumns>
  <tableStyleInfo name="rcca"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8D70159-99E9-4653-B7CD-42255A5F3287}" name="Travel" displayName="Travel" ref="A2:L26" totalsRowShown="0" tableBorderDxfId="116">
  <autoFilter ref="A2:L26" xr:uid="{B8D70159-99E9-4653-B7CD-42255A5F32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93FD5C3-4EB0-4DD8-9499-0EC1D8A361F1}" name="Item _x000a_(Select type of travel reimbursement from dropdown menu. If &quot;other,&quot; describe in narrative.)" dataDxfId="115" dataCellStyle="Currency"/>
    <tableColumn id="2" xr3:uid="{C1AF6333-3597-4999-B0E5-C9387BA1E27C}" name="Purpose and location _x000a_(Describe the activity and its location.)" dataDxfId="114"/>
    <tableColumn id="3" xr3:uid="{C2370250-B5D9-4451-A42F-231E32B2A637}" name="Task allocation_x000a_(Select the appropriate project task from the dropdown menu. Example: If a PSW attends MI training as required to support professional development, select Task 6.)" dataDxfId="113"/>
    <tableColumn id="4" xr3:uid="{EEE0EA87-BAE2-4434-AD96-88D5CF7C2614}" name="Cost per item" dataDxfId="112"/>
    <tableColumn id="5" xr3:uid="{75FA7C04-8434-44A6-AA6D-F781C82C6240}" name="Basis _x000a_(Identify the appropriate unit, such as mile, day, or fare.)" dataDxfId="111"/>
    <tableColumn id="6" xr3:uid="{A0F429E9-2879-4B6A-ABA3-BFADA6BDA0F5}" name="FP 1 _x000a_Quantity per person _x000a_(Number of units in Column E in FP 1. For example, how many miles will a person drive during August 2024, or how many nights will the person stay in a hotel for a training? Except for local mileage, itemize expenses per trip.)" dataDxfId="110"/>
    <tableColumn id="7" xr3:uid="{07FA681C-3F67-4DD7-BE6D-21CAC7908839}" name="FP 1 _x000a_Number of persons _x000a_(Number of persons with this expense in FP 1. For example, if you have 4 staff, then all 4 may drive [x] miles during the funding period.)" dataDxfId="109"/>
    <tableColumn id="8" xr3:uid="{1562606D-0FF3-48A1-B3F9-D244C40DFB88}" name="FP 1 Total _x000a_Travel item costs _x000a_(Calculation: D*F*G)" dataDxfId="108" dataCellStyle="Currency">
      <calculatedColumnFormula>D3*F3*G3</calculatedColumnFormula>
    </tableColumn>
    <tableColumn id="9" xr3:uid="{9A5C7B5E-BE21-46F9-BDEB-8A4ABB642A5C}" name="FP 2 _x000a_Quantity per person _x000a_(Number of units in Column E in FP 2)" dataDxfId="107"/>
    <tableColumn id="10" xr3:uid="{98532B2E-4813-4876-94A5-A798D83CE47B}" name="FP 2 _x000a_Number of persons _x000a_(Number of persons with this expense in FP 2)" dataDxfId="106"/>
    <tableColumn id="11" xr3:uid="{4C94DDA4-0669-4F17-933B-6B799E396215}" name="FP 2 Total Travel item costs _x000a_(Calculation: (D*I*J)" dataDxfId="105" dataCellStyle="Currency">
      <calculatedColumnFormula>D3*I3*J3</calculatedColumnFormula>
    </tableColumn>
    <tableColumn id="12" xr3:uid="{47E2D63A-A920-4D8D-A325-8F3E67B01549}" name="TOTAL _x000a_Travel item costs_x000a_(Calculation: H+K)" dataDxfId="104" dataCellStyle="Currency">
      <calculatedColumnFormula>'3. Travel'!$H3+'3. Travel'!$K3</calculatedColumnFormula>
    </tableColumn>
  </tableColumns>
  <tableStyleInfo name="rcca"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5D69EF3-199D-44A3-9C2A-C641DD26E8BE}" name="Equipment" displayName="Equipment" ref="A2:H11" totalsRowShown="0" tableBorderDxfId="103">
  <autoFilter ref="A2:H11" xr:uid="{C5D69EF3-199D-44A3-9C2A-C641DD26E8B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E7D85E3-BC96-4571-9558-73832FD97193}" name="Item _x000a_(Provide a description of the equipment to be purchased.)" dataDxfId="102"/>
    <tableColumn id="2" xr3:uid="{711D0DA6-D60F-4BC4-8E45-8B1761096219}" name="Task allocation_x000a_(Select the appropriate project task from the dropdown menu.)" dataDxfId="101"/>
    <tableColumn id="3" xr3:uid="{1D643CD7-88F7-489A-976D-7EFCC91FD21E}" name="Cost per item" dataDxfId="100"/>
    <tableColumn id="4" xr3:uid="{32EEA4C4-FC9F-45C5-B604-FC114D6ACE09}" name="FP 1 _x000a_Quantity _x000a_(Number of items in FP 1)" dataDxfId="99"/>
    <tableColumn id="5" xr3:uid="{62C13300-8E43-4655-8ACF-2D2B2CF26581}" name="FP1 Total_x000a_Equipment item costs_x000a_(Calculation: (C*D)" dataDxfId="98">
      <calculatedColumnFormula>'4. Equipment'!$C3*'4. Equipment'!$D3</calculatedColumnFormula>
    </tableColumn>
    <tableColumn id="6" xr3:uid="{3DDB3C42-AE9C-4F99-971B-3FB0D33755AB}" name="FP 2 _x000a_Quantity_x000a_(Number of items in FP 2)" dataDxfId="97"/>
    <tableColumn id="7" xr3:uid="{6CE383F5-8DAC-47C2-8B09-58FB83A0867C}" name="FP2 Total_x000a_Equipment item costs (Calculation: C*F)" dataDxfId="96">
      <calculatedColumnFormula>'4. Equipment'!$C3*'4. Equipment'!$F3</calculatedColumnFormula>
    </tableColumn>
    <tableColumn id="8" xr3:uid="{50E6C5AA-2B39-48A1-945E-565DAD14896B}" name="TOTAL _x000a_Equipment item costs_x000a_(Calculation: (E+G)" dataDxfId="95">
      <calculatedColumnFormula>'4. Equipment'!$E3+'4. Equipment'!$G3</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B5F7130-29CE-42B1-8DED-CCCD4F05F539}" name="Supplies" displayName="Supplies" ref="A2:I21" totalsRowShown="0" tableBorderDxfId="94">
  <autoFilter ref="A2:I21" xr:uid="{2B5F7130-29CE-42B1-8DED-CCCD4F05F5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F794906-227E-4B1C-A7F5-E502EDA80B4E}" name="Item/description_x000a_(Description of expendable supplies needed to support program objectives.)" dataDxfId="93"/>
    <tableColumn id="2" xr3:uid="{DE7308AB-59DF-4522-8093-7FD2848CA5D4}" name="Task allocation_x000a_(Select the appropriate project task from the dropdown menu.)" dataDxfId="92"/>
    <tableColumn id="3" xr3:uid="{E0F39E97-8BAA-432F-BB2C-1C3AED842535}" name="Cost or rate" dataDxfId="91"/>
    <tableColumn id="4" xr3:uid="{FF6B6F3F-FF97-455D-8BB4-E42DC26C8A3A}" name="Basis _x000a_(Identify the appropriate unit, such as item, page, or package.)" dataDxfId="90"/>
    <tableColumn id="5" xr3:uid="{3BA9200A-7672-452C-AA80-2C6EE011BC9F}" name="FP 1_x000a_Quantity_x000a_(Number of units in FP 1)" dataDxfId="89"/>
    <tableColumn id="6" xr3:uid="{78382676-40FA-4023-8EB2-DFE0DA2C1286}" name="FP 1 Total _x000a_Supplies item costs_x000a_(Calculation: (C*E)" dataDxfId="88">
      <calculatedColumnFormula>'5. Supplies'!$C3*'5. Supplies'!$E3</calculatedColumnFormula>
    </tableColumn>
    <tableColumn id="7" xr3:uid="{72936FCA-A4CA-4322-AD78-5046578BDD68}" name="FP 2_x000a_Quantity_x000a_(Number of units in FP 2)" dataDxfId="87"/>
    <tableColumn id="8" xr3:uid="{2AEF35F3-1970-49AC-8B9B-B2AE7C3A7007}" name="FP 2 Total _x000a_Supplies item costs_x000a_(Calculation: C*G)" dataDxfId="86">
      <calculatedColumnFormula>'5. Supplies'!$C3*'5. Supplies'!$G3</calculatedColumnFormula>
    </tableColumn>
    <tableColumn id="9" xr3:uid="{76AEA7F7-A7C6-4413-A9A5-FC9A3962FB52}" name="TOTAL _x000a_Supplies item costs_x000a_(Calculation F+H)" dataDxfId="85">
      <calculatedColumnFormula>'5. Supplies'!$F3+'5. Supplies'!$H3</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177535-2A2E-443D-8BFE-C3F0C20A1123}" name="Contractual_Services" displayName="Contractual_Services" ref="A2:F24" totalsRowShown="0" tableBorderDxfId="84">
  <autoFilter ref="A2:F24" xr:uid="{74177535-2A2E-443D-8BFE-C3F0C20A1123}">
    <filterColumn colId="0" hiddenButton="1"/>
    <filterColumn colId="1" hiddenButton="1"/>
    <filterColumn colId="2" hiddenButton="1"/>
    <filterColumn colId="3" hiddenButton="1"/>
    <filterColumn colId="4" hiddenButton="1"/>
    <filterColumn colId="5" hiddenButton="1"/>
  </autoFilter>
  <tableColumns count="6">
    <tableColumn id="1" xr3:uid="{50F4CF0E-F0FD-4258-A30F-AA6FF340D555}" name="Item _x000a_(Provide a description of the product or service to be procured by contract.)" dataDxfId="83"/>
    <tableColumn id="2" xr3:uid="{5035245E-8E56-44D0-B025-48CF2F0E0A13}" name="Name _x000a_(Enter the name of the person or vendor.)" dataDxfId="82"/>
    <tableColumn id="3" xr3:uid="{223D09F2-4E4E-4027-B781-A45E90D99A3B}" name="Task allocation_x000a_(Select the appropriate project task from the dropdown menu.)" dataDxfId="81"/>
    <tableColumn id="4" xr3:uid="{22FE72E0-0C54-4350-95D5-ADB6155010A5}" name="FP 1 Total Contractual services costs _x000a_(Enter FP 1 costs.)" dataDxfId="80"/>
    <tableColumn id="5" xr3:uid="{F882BDE4-E54E-4962-B5FC-3EF931F2A4D9}" name="FP 2 Total Contractual services costs _x000a_(Enter FP 2 costs.)" dataDxfId="79"/>
    <tableColumn id="6" xr3:uid="{BAB76C0F-5B16-440E-94ED-FD2AF9A60591}" name="TOTAL Contractual Item Costs_x000a_(Calculation: D+E)" dataDxfId="78" dataCellStyle="Currency">
      <calculatedColumnFormula>SUM('6. Contractual Services'!$D3:$E3)</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6769E76-CBCC-4F55-B7AB-33064E538A9D}" name="Consultant_Services_and_Expenses" displayName="Consultant_Services_and_Expenses" ref="A2:L17" totalsRowShown="0" tableBorderDxfId="77">
  <autoFilter ref="A2:L17" xr:uid="{06769E76-CBCC-4F55-B7AB-33064E538A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FFB7CCD6-5897-43F3-BA7D-7175FB55F58F}" name="Name of organization or consultant _x000a_(Enter name, if known.)" dataDxfId="76"/>
    <tableColumn id="2" xr3:uid="{569D8076-D3C0-44AD-974C-5323886F0C37}" name="Item_x000a_(Describe the service to be provided or expense to be paid.)" dataDxfId="75"/>
    <tableColumn id="3" xr3:uid="{1DD38650-634B-47AA-9610-2DE723390ED2}" name="Category _x000a_(Select &quot;Service&quot; or &quot;Travel expense&quot; from the dropdown menu.)" dataDxfId="74"/>
    <tableColumn id="4" xr3:uid="{C131CD58-12AD-4858-9142-6698741F1B82}" name="Travel_x000a_(If travel, select the relevant type from the dropdown menu.)" dataDxfId="73"/>
    <tableColumn id="5" xr3:uid="{1A7E77E1-E9FD-4431-B81E-E11E11E15660}" name="Task allocation_x000a_(Select the appropriate project task from the dropdown menu.)" dataDxfId="72"/>
    <tableColumn id="6" xr3:uid="{8B0C4987-39EF-42C5-A822-4D546CB79BC0}" name="Cost per item" dataDxfId="71"/>
    <tableColumn id="7" xr3:uid="{496197C2-0AC0-4A58-89AF-E1608C9DE205}" name="Basis _x000a_(Identify the appropriate unit, such as day, miles, fare, etc.)" dataDxfId="70" dataCellStyle="Heading 2"/>
    <tableColumn id="8" xr3:uid="{5B16E081-70D5-4B42-A48C-D7F2682B20B0}" name="FP 1 _x000a_Quantity _x000a_(Total number of units)" dataDxfId="69" dataCellStyle="Heading 2"/>
    <tableColumn id="9" xr3:uid="{7CB5D1F3-352D-4CD7-BAFA-36F5B6C63CA1}" name="FP 1 _x000a_Consultant item costs_x000a_(Calculation: F*H)" dataDxfId="68">
      <calculatedColumnFormula>'7. Consultant Services and Exp'!$F3*'7. Consultant Services and Exp'!$H3</calculatedColumnFormula>
    </tableColumn>
    <tableColumn id="10" xr3:uid="{FAC51411-7612-4A87-98CC-5F2C0D44FAD2}" name="FP 2 _x000a_Quantity_x000a_(Total number of units)" dataDxfId="67" dataCellStyle="Heading 2"/>
    <tableColumn id="11" xr3:uid="{C0F72315-944A-4D7A-8EC1-E3C10FB6847A}" name="FP 2_x000a_Consultant item costs_x000a_(Calculation: (F*J)" dataDxfId="66">
      <calculatedColumnFormula>'7. Consultant Services and Exp'!$F3*J3</calculatedColumnFormula>
    </tableColumn>
    <tableColumn id="12" xr3:uid="{6A4A53B4-17B7-47FE-9433-DDEFCF628B41}" name="Total _x000a_Consultant item costs_x000a_(Calculation: I+K)" dataDxfId="65">
      <calculatedColumnFormula>'7. Consultant Services and Exp'!$I3+'7. Consultant Services and Exp'!$K3</calculatedColumnFormula>
    </tableColumn>
  </tableColumns>
  <tableStyleInfo name="rcca"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32CB25C-2D37-402A-A753-6BA474CB0B8F}" name="Occupancy" displayName="Occupancy" ref="A2:I18" totalsRowShown="0" tableBorderDxfId="64">
  <autoFilter ref="A2:I18" xr:uid="{332CB25C-2D37-402A-A753-6BA474CB0B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ACCC10E-7A03-45FB-9ED6-4A4DCD161AEA}" name="Item" dataDxfId="63"/>
    <tableColumn id="2" xr3:uid="{02F70FA3-19C2-48C3-9398-BEFC2522E33D}" name="Project task allocation_x000a_(Select the appropriate project task from the dropdown menu.)" dataDxfId="62" dataCellStyle="Currency"/>
    <tableColumn id="3" xr3:uid="{1A30F148-363E-4CBA-80C7-FBABE13DE21F}" name="Cost or rate per unit" dataDxfId="61" dataCellStyle="Currency"/>
    <tableColumn id="4" xr3:uid="{D4B4EE68-E789-4CEC-B499-D06C674253A6}" name="Basis _x000a_(Identify the appropriate unit, such as day or month.)" dataDxfId="60" dataCellStyle="Currency"/>
    <tableColumn id="5" xr3:uid="{BA4EAB93-82B2-4824-9273-0A0648E26E3F}" name="FP 1 _x000a_Length of time" dataDxfId="59"/>
    <tableColumn id="6" xr3:uid="{2A49EC3C-7F3F-4ED6-B870-DF874DD7DADF}" name="FP 1 _x000a_Occupancy cost_x000a_(Calculation: C*E)" dataDxfId="58">
      <calculatedColumnFormula>'8. Occupancy (Rent &amp; Utilities)'!$C3*'8. Occupancy (Rent &amp; Utilities)'!$E3</calculatedColumnFormula>
    </tableColumn>
    <tableColumn id="7" xr3:uid="{E06C0869-713C-483D-A387-A697AE2ED66A}" name="FP 2 _x000a_Length of time" dataDxfId="57"/>
    <tableColumn id="8" xr3:uid="{1D9CF5A9-351A-4C07-94B7-E0DBF5CCBCA0}" name="FP 2 _x000a_Occupancy cost_x000a_(Calculation: C*G)" dataDxfId="56">
      <calculatedColumnFormula>'8. Occupancy (Rent &amp; Utilities)'!$C3*'8. Occupancy (Rent &amp; Utilities)'!$G3</calculatedColumnFormula>
    </tableColumn>
    <tableColumn id="9" xr3:uid="{94B77198-C4C6-4B4F-86B8-5D77C0D4C69F}" name="TOTAL _x000a_Occupancy cost_x000a_(Calculation: F+H)" dataDxfId="55" dataCellStyle="Currency">
      <calculatedColumnFormula>'8. Occupancy (Rent &amp; Utilities)'!$F3+'8. Occupancy (Rent &amp; Utilities)'!$H3</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46CA507-6DDA-417D-9B6C-31EECE8F101B}" name="Training_and_Education" displayName="Training_and_Education" ref="A2:H23" totalsRowShown="0" tableBorderDxfId="54">
  <autoFilter ref="A2:H23" xr:uid="{B46CA507-6DDA-417D-9B6C-31EECE8F101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4826CC-6E47-4E38-85C7-B8EBB1676CC0}" name="Item/description" dataDxfId="53"/>
    <tableColumn id="2" xr3:uid="{1B0EC237-BCAA-421A-8999-98175D0B062C}" name="Cost/rate per item_x000a_(Cost per unit)" dataDxfId="52" dataCellStyle="Heading 2"/>
    <tableColumn id="3" xr3:uid="{A8EE9953-7505-4BB2-820D-316E0E35670E}" name="Basis _x000a_(Identify the appropriate unit.)" dataDxfId="51"/>
    <tableColumn id="4" xr3:uid="{F362405D-A4A0-48F4-8DDC-9CD8A0F48658}" name="FP 1 _x000a_Quantity _x000a_(Number of persons or length of time)" dataDxfId="50"/>
    <tableColumn id="5" xr3:uid="{75F4F592-4848-4E60-BC32-2AC547E70209}" name="FP 1 _x000a_Training and education cost_x000a_(Calculation: B*D)" dataDxfId="49">
      <calculatedColumnFormula>B3*D3</calculatedColumnFormula>
    </tableColumn>
    <tableColumn id="6" xr3:uid="{7FB8DEAC-B452-45A2-B31B-E67BACC8047D}" name="FP 2 _x000a_Quantity _x000a_(Number of persons or length of time)" dataDxfId="48"/>
    <tableColumn id="7" xr3:uid="{185FAD4D-5049-4AC2-BB5D-8EA5603C6B23}" name="FP 2 _x000a_Training and education cost_x000a_(Calculation: B*F)" dataDxfId="47">
      <calculatedColumnFormula>B3*F3</calculatedColumnFormula>
    </tableColumn>
    <tableColumn id="8" xr3:uid="{1D0175DA-F222-4BCC-BABE-8D8613BF3F7F}" name="TOTAL_x000a_Training and education cost_x000a_(Calculation: E+G)" dataDxfId="46">
      <calculatedColumnFormula>'9. Training and Education'!$E3+'9. Training and Education'!$G3</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Grant_Specific_line_item" displayName="Grant_Specific_line_item" ref="A2:H20" totalsRowShown="0" headerRowDxfId="45" dataDxfId="44" tableBorderDxfId="43" headerRowCellStyle="Heading 2">
  <tableColumns count="8">
    <tableColumn id="1" xr3:uid="{7533B5E9-0D39-42A5-AF16-E0209F7833CC}" name="Item/description_x000a_(List proposed costs for services that are inaccessible to the population. A more detailed budget will be requested following completion of needs assessment. The maximum amount of award that can be used for this task is 20%.)"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Proposed services costs (Calculation: B*D)" dataDxfId="38">
      <calculatedColumnFormula>Grant_Specific_line_item[[#This Row],[Cost/rate per item
(Cost per unit)]]*Grant_Specific_line_item[[#This Row],[FP 1 
Quantity]]</calculatedColumnFormula>
    </tableColumn>
    <tableColumn id="3" xr3:uid="{5631FD25-B2F5-40C3-990A-52D686F7799D}" name="FP 2 _x000a_Quantity" dataDxfId="37"/>
    <tableColumn id="4" xr3:uid="{FB2B4E22-0BE9-4419-B707-3DC7F081F5A6}" name="FP 2 _x000a_Proposed services costs_x000a_(Calculation: B*F)" dataDxfId="36"/>
    <tableColumn id="8" xr3:uid="{7DCDE101-E64B-49D8-9F88-F2C546EC9B07}" name="TOTAL _x000a_Proposed services costs_x000a_(Calculation: E+G)" dataDxfId="35">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otal_Indirect_Costs" displayName="Total_Indirect_Costs" ref="A2:G3" totalsRowShown="0" headerRowDxfId="34" dataDxfId="32" headerRowBorderDxfId="33" tableBorderDxfId="31" headerRowCellStyle="Heading 2">
  <autoFilter ref="A2:G3"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Information'!B13</calculatedColumnFormula>
    </tableColumn>
    <tableColumn id="3" xr3:uid="{20F9CE64-A396-4894-BDAF-1DD4302DC914}" name="FP1 _x000a_Total indirect costs_x000a_(Calculation: A*B)" dataDxfId="28">
      <calculatedColumnFormula>A3*B3</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Information'!B13</calculatedColumnFormula>
    </tableColumn>
    <tableColumn id="6" xr3:uid="{FE18B1D2-D572-49AB-91C5-7EB187293EAF}" name="FP2 _x000a_Total indirect costs_x000a_(Calculation: (D*E)" dataDxfId="25">
      <calculatedColumnFormula>D3*E3</calculatedColumnFormula>
    </tableColumn>
    <tableColumn id="7" xr3:uid="{D3B284DE-536C-4FA6-A4D2-7F5589B8DB20}" name="TOTAL _x000a_Indirect costs _x000a_(Calculation: C+F)" dataDxfId="24">
      <calculatedColumnFormula>C3+F3</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3" dataDxfId="22" tableBorderDxfId="21">
  <autoFilter ref="A2:B13" xr:uid="{C22874DA-5804-4CB3-AC4A-BA88E3E781C6}">
    <filterColumn colId="0" hiddenButton="1"/>
    <filterColumn colId="1" hiddenButton="1"/>
  </autoFilter>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P14" totalsRowShown="0" headerRowDxfId="18" dataDxfId="17" tableBorderDxfId="16" headerRowCellStyle="Heading 4" dataCellStyle="Currency">
  <autoFilter ref="A2:P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9" xr3:uid="{5981C5B4-CA09-4562-9023-88484A201003}" name="Apr-25" dataDxfId="14" dataCellStyle="Currency"/>
    <tableColumn id="10" xr3:uid="{CB66E8A0-594D-4D2C-A940-8753233EE767}" name="May-25" dataDxfId="13" dataCellStyle="Currency"/>
    <tableColumn id="11" xr3:uid="{4A61C363-FFCA-4264-901C-49C300B32892}" name="Jun-25" dataDxfId="12" dataCellStyle="Currency"/>
    <tableColumn id="12" xr3:uid="{FA5B0240-8355-4AAE-BFDB-8C38D67EA161}" name="Jul-25" dataDxfId="11" dataCellStyle="Currency"/>
    <tableColumn id="13" xr3:uid="{E0634B08-B227-48F8-9915-34E46D9580D1}" name="Aug-25" dataDxfId="10" dataCellStyle="Currency"/>
    <tableColumn id="14" xr3:uid="{507FC777-6737-4F4C-9CB9-01D48CA5068C}" name="Sep-25" dataDxfId="9" dataCellStyle="Currency"/>
    <tableColumn id="15" xr3:uid="{9D8699F8-862A-4C6B-B6C9-EEEBD474C176}" name="Oct-25" dataDxfId="8" dataCellStyle="Currency"/>
    <tableColumn id="24" xr3:uid="{72F3D93C-6EA3-4A9C-888A-F84DB8B21AF6}" name="Nov-25" dataDxfId="7" dataCellStyle="Currency"/>
    <tableColumn id="23" xr3:uid="{DE7BC236-AD59-4DE4-B628-5FDDDD4F9E5A}" name="Dec-25" dataDxfId="6" dataCellStyle="Currency"/>
    <tableColumn id="22" xr3:uid="{8B438047-E404-41B2-8703-C4D91AB39332}" name="Jan-26" dataDxfId="5" dataCellStyle="Currency"/>
    <tableColumn id="21" xr3:uid="{C07AFEA3-49E6-44EF-B765-85D8C50A57F4}" name="Feb-26" dataDxfId="4" dataCellStyle="Currency"/>
    <tableColumn id="20" xr3:uid="{7EF3C975-9347-48A9-BF8A-8D81503F38B9}" name="Mar-26" dataDxfId="3" dataCellStyle="Currency"/>
    <tableColumn id="19" xr3:uid="{07D14A27-DB52-4817-A0A5-B1EBD42F93B1}" name="Apr-26" dataDxfId="2" dataCellStyle="Currency"/>
    <tableColumn id="18" xr3:uid="{1264867C-F909-4AA7-94F7-610CC1D7CFE1}" name="May-26" dataDxfId="1" dataCellStyle="Currency"/>
    <tableColumn id="17" xr3:uid="{4D86E1F9-A37A-4563-8E0E-32BCDC174541}"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8"/>
  <sheetViews>
    <sheetView showGridLines="0" zoomScaleNormal="100" workbookViewId="0"/>
  </sheetViews>
  <sheetFormatPr defaultColWidth="9.109375" defaultRowHeight="15" x14ac:dyDescent="0.2"/>
  <cols>
    <col min="1" max="1" width="4.33203125" style="33" customWidth="1"/>
    <col min="2" max="2" width="32" style="34" customWidth="1"/>
    <col min="3" max="3" width="44.109375" style="21" customWidth="1"/>
    <col min="4" max="4" width="70.6640625" style="21" customWidth="1"/>
    <col min="5" max="5" width="36.5546875" style="21" customWidth="1"/>
    <col min="6" max="16384" width="9.109375" style="21"/>
  </cols>
  <sheetData>
    <row r="1" spans="1:5" ht="44.25" customHeight="1" thickTop="1" thickBot="1" x14ac:dyDescent="0.3">
      <c r="A1" s="114" t="s">
        <v>243</v>
      </c>
      <c r="B1" s="109"/>
      <c r="C1" s="20"/>
      <c r="D1" s="20"/>
    </row>
    <row r="2" spans="1:5" ht="32.25" thickTop="1" x14ac:dyDescent="0.2">
      <c r="A2" s="23" t="s">
        <v>0</v>
      </c>
      <c r="B2" s="24" t="s">
        <v>1</v>
      </c>
      <c r="C2" s="24" t="s">
        <v>2</v>
      </c>
      <c r="D2" s="24" t="s">
        <v>3</v>
      </c>
      <c r="E2" s="22"/>
    </row>
    <row r="3" spans="1:5" ht="139.5" x14ac:dyDescent="0.2">
      <c r="A3" s="25" t="s">
        <v>4</v>
      </c>
      <c r="B3" s="26" t="s">
        <v>5</v>
      </c>
      <c r="C3" s="27" t="s">
        <v>173</v>
      </c>
      <c r="D3" s="27" t="s">
        <v>242</v>
      </c>
      <c r="E3" s="22"/>
    </row>
    <row r="4" spans="1:5" ht="30" x14ac:dyDescent="0.2">
      <c r="A4" s="28" t="s">
        <v>6</v>
      </c>
      <c r="B4" s="94" t="s">
        <v>7</v>
      </c>
      <c r="C4" s="29" t="s">
        <v>8</v>
      </c>
      <c r="D4" s="29" t="s">
        <v>176</v>
      </c>
      <c r="E4" s="22"/>
    </row>
    <row r="5" spans="1:5" ht="75" x14ac:dyDescent="0.2">
      <c r="A5" s="25" t="s">
        <v>9</v>
      </c>
      <c r="B5" s="95" t="s">
        <v>10</v>
      </c>
      <c r="C5" s="30" t="s">
        <v>11</v>
      </c>
      <c r="D5" s="30" t="s">
        <v>244</v>
      </c>
      <c r="E5" s="22"/>
    </row>
    <row r="6" spans="1:5" ht="60" x14ac:dyDescent="0.2">
      <c r="A6" s="28">
        <v>1</v>
      </c>
      <c r="B6" s="94" t="s">
        <v>105</v>
      </c>
      <c r="C6" s="29" t="s">
        <v>214</v>
      </c>
      <c r="D6" s="29" t="s">
        <v>177</v>
      </c>
      <c r="E6" s="22"/>
    </row>
    <row r="7" spans="1:5" ht="53.25" customHeight="1" x14ac:dyDescent="0.2">
      <c r="A7" s="25">
        <v>2</v>
      </c>
      <c r="B7" s="95" t="s">
        <v>12</v>
      </c>
      <c r="C7" s="30" t="s">
        <v>13</v>
      </c>
      <c r="D7" s="30" t="s">
        <v>14</v>
      </c>
      <c r="E7" s="22"/>
    </row>
    <row r="8" spans="1:5" ht="30" x14ac:dyDescent="0.2">
      <c r="A8" s="28">
        <v>3</v>
      </c>
      <c r="B8" s="94" t="s">
        <v>15</v>
      </c>
      <c r="C8" s="29" t="s">
        <v>16</v>
      </c>
      <c r="D8" s="29" t="s">
        <v>17</v>
      </c>
      <c r="E8" s="22"/>
    </row>
    <row r="9" spans="1:5" ht="30" x14ac:dyDescent="0.2">
      <c r="A9" s="25">
        <v>4</v>
      </c>
      <c r="B9" s="95" t="s">
        <v>18</v>
      </c>
      <c r="C9" s="30" t="s">
        <v>19</v>
      </c>
      <c r="D9" s="30" t="s">
        <v>20</v>
      </c>
      <c r="E9" s="22"/>
    </row>
    <row r="10" spans="1:5" ht="30" x14ac:dyDescent="0.2">
      <c r="A10" s="28">
        <v>5</v>
      </c>
      <c r="B10" s="94" t="s">
        <v>21</v>
      </c>
      <c r="C10" s="29" t="s">
        <v>22</v>
      </c>
      <c r="D10" s="29" t="s">
        <v>23</v>
      </c>
      <c r="E10" s="22"/>
    </row>
    <row r="11" spans="1:5" ht="30" x14ac:dyDescent="0.2">
      <c r="A11" s="25">
        <v>6</v>
      </c>
      <c r="B11" s="95" t="s">
        <v>24</v>
      </c>
      <c r="C11" s="30" t="s">
        <v>25</v>
      </c>
      <c r="D11" s="30" t="s">
        <v>26</v>
      </c>
      <c r="E11" s="22"/>
    </row>
    <row r="12" spans="1:5" ht="30" x14ac:dyDescent="0.2">
      <c r="A12" s="28">
        <v>7</v>
      </c>
      <c r="B12" s="94" t="s">
        <v>27</v>
      </c>
      <c r="C12" s="29" t="s">
        <v>28</v>
      </c>
      <c r="D12" s="29" t="s">
        <v>29</v>
      </c>
      <c r="E12" s="22"/>
    </row>
    <row r="13" spans="1:5" ht="30" x14ac:dyDescent="0.2">
      <c r="A13" s="25">
        <v>8</v>
      </c>
      <c r="B13" s="95" t="s">
        <v>30</v>
      </c>
      <c r="C13" s="31" t="s">
        <v>31</v>
      </c>
      <c r="D13" s="30" t="s">
        <v>32</v>
      </c>
      <c r="E13" s="22"/>
    </row>
    <row r="14" spans="1:5" ht="30" x14ac:dyDescent="0.2">
      <c r="A14" s="28">
        <v>9</v>
      </c>
      <c r="B14" s="94" t="s">
        <v>33</v>
      </c>
      <c r="C14" s="32" t="s">
        <v>34</v>
      </c>
      <c r="D14" s="29" t="s">
        <v>35</v>
      </c>
      <c r="E14" s="22"/>
    </row>
    <row r="15" spans="1:5" ht="15.75" x14ac:dyDescent="0.2">
      <c r="A15" s="25">
        <v>10</v>
      </c>
      <c r="B15" s="96" t="s">
        <v>193</v>
      </c>
      <c r="C15" s="30" t="s">
        <v>191</v>
      </c>
      <c r="D15" s="30" t="s">
        <v>191</v>
      </c>
      <c r="E15" s="22"/>
    </row>
    <row r="16" spans="1:5" ht="60" x14ac:dyDescent="0.2">
      <c r="A16" s="28">
        <v>11</v>
      </c>
      <c r="B16" s="94" t="s">
        <v>36</v>
      </c>
      <c r="C16" s="29" t="s">
        <v>215</v>
      </c>
      <c r="D16" s="29" t="s">
        <v>178</v>
      </c>
      <c r="E16" s="22"/>
    </row>
    <row r="17" spans="1:5" ht="15.75" x14ac:dyDescent="0.2">
      <c r="A17" s="25">
        <v>12</v>
      </c>
      <c r="B17" s="95" t="s">
        <v>37</v>
      </c>
      <c r="C17" s="30" t="s">
        <v>174</v>
      </c>
      <c r="D17" s="31" t="s">
        <v>38</v>
      </c>
      <c r="E17" s="22"/>
    </row>
    <row r="18" spans="1:5" ht="31.5" x14ac:dyDescent="0.2">
      <c r="A18" s="28">
        <v>13</v>
      </c>
      <c r="B18" s="97" t="s">
        <v>181</v>
      </c>
      <c r="C18" s="29" t="s">
        <v>175</v>
      </c>
      <c r="D18" s="29" t="s">
        <v>39</v>
      </c>
    </row>
  </sheetData>
  <hyperlinks>
    <hyperlink ref="B4" location="'(b) Applicant Information'!A1" display="Applicant Information" xr:uid="{F5AFD919-E457-4BEA-9531-FCE1B44968F2}"/>
    <hyperlink ref="B5" location="'(c) Budget Summary'!A1" display="Budget Summary" xr:uid="{4F2BD903-B261-4427-BA8B-9C15BA9B932E}"/>
    <hyperlink ref="B6" location="'1. Personnel'!A1" display="Personnel" xr:uid="{BD4BF968-BA7D-4DF6-8444-A0DCCA1EB2FB}"/>
    <hyperlink ref="B7" location="'2. Fringe Benefits'!A1" display="Fringe Benefits" xr:uid="{57C3FD93-FBC1-4F49-8BE3-AAD75B2EBFF4}"/>
    <hyperlink ref="B8" location="'3. Travel'!A1" display="Travel" xr:uid="{028D0322-A613-42AB-91C9-C4AE8F82268A}"/>
    <hyperlink ref="B9" location="'4. Equipment'!A1" display="Equipment" xr:uid="{A91807EE-A0E7-4DD0-B490-00372961C9CA}"/>
    <hyperlink ref="B10" location="'5. Supplies'!A1" display="Supplies" xr:uid="{7AD77A55-B6E5-4A4D-80FD-8D33E8378DD1}"/>
    <hyperlink ref="B11" location="'6. Contractual Services'!A1" display="Contractual Services" xr:uid="{923778FD-EC16-4901-9136-EAC2D8C7C7BB}"/>
    <hyperlink ref="B12" location="'7. Consultant Services and Exp'!A1" display="Consultant Services and Expenses" xr:uid="{23172DF8-771D-4D6B-BB5D-139DF60AB6FE}"/>
    <hyperlink ref="B13" location="'8. Occupancy (Rent &amp; Utilities)'!A1" display="Occupancy (Rent and Utilities)" xr:uid="{26332FDE-375C-415C-8433-92DAF4249658}"/>
    <hyperlink ref="B14" location="'9. Training and Education'!A1" display="Training and Education" xr:uid="{5B5AE663-51D2-4F2A-8842-BDEF033C2F79}"/>
    <hyperlink ref="B15" location="'10. Optional Task'!A1" display="Grant-Specific Line Item " xr:uid="{FE6400CE-70FE-41BE-8DD9-3F4A43CB1EC3}"/>
    <hyperlink ref="B16" location="'11. Total Indirect Costs'!A1" display="Total Indirect Costs" xr:uid="{ED3E15C8-D9F7-4BAA-AEBD-E4D004BEE220}"/>
    <hyperlink ref="B17" location="'12. Program Narrative'!A1" display="Program Narrative" xr:uid="{0A62AD31-AC41-41A2-9B18-66F74F132689}"/>
    <hyperlink ref="B18"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election activeCell="A6" sqref="A6"/>
    </sheetView>
  </sheetViews>
  <sheetFormatPr defaultColWidth="8.88671875" defaultRowHeight="15" x14ac:dyDescent="0.2"/>
  <cols>
    <col min="1" max="1" width="94.109375" style="15" customWidth="1"/>
    <col min="2" max="2" width="43.21875" style="15" customWidth="1"/>
    <col min="3" max="3" width="8.88671875" style="15"/>
    <col min="4" max="4" width="19" style="15" customWidth="1"/>
    <col min="5" max="16384" width="8.88671875" style="15"/>
  </cols>
  <sheetData>
    <row r="1" spans="1:2" ht="30.75" customHeight="1" x14ac:dyDescent="0.25">
      <c r="A1" s="113" t="s">
        <v>40</v>
      </c>
      <c r="B1" s="16"/>
    </row>
    <row r="2" spans="1:2" s="35" customFormat="1" ht="17.25" x14ac:dyDescent="0.2">
      <c r="A2" s="233" t="s">
        <v>7</v>
      </c>
      <c r="B2" s="233" t="s">
        <v>41</v>
      </c>
    </row>
    <row r="3" spans="1:2" ht="15.75" x14ac:dyDescent="0.2">
      <c r="A3" s="234" t="s">
        <v>142</v>
      </c>
      <c r="B3" s="235"/>
    </row>
    <row r="4" spans="1:2" ht="15.75" x14ac:dyDescent="0.2">
      <c r="A4" s="236" t="s">
        <v>143</v>
      </c>
      <c r="B4" s="235"/>
    </row>
    <row r="5" spans="1:2" ht="15.75" x14ac:dyDescent="0.2">
      <c r="A5" s="236" t="s">
        <v>42</v>
      </c>
      <c r="B5" s="235"/>
    </row>
    <row r="6" spans="1:2" ht="15.75" x14ac:dyDescent="0.2">
      <c r="A6" s="236" t="s">
        <v>43</v>
      </c>
      <c r="B6" s="235"/>
    </row>
    <row r="7" spans="1:2" ht="15.75" x14ac:dyDescent="0.2">
      <c r="A7" s="236" t="s">
        <v>144</v>
      </c>
      <c r="B7" s="235"/>
    </row>
    <row r="8" spans="1:2" ht="15.75" x14ac:dyDescent="0.2">
      <c r="A8" s="236" t="s">
        <v>44</v>
      </c>
      <c r="B8" s="235"/>
    </row>
    <row r="9" spans="1:2" ht="92.25" x14ac:dyDescent="0.2">
      <c r="A9" s="242" t="s">
        <v>211</v>
      </c>
      <c r="B9" s="237"/>
    </row>
    <row r="10" spans="1:2" ht="15.75" x14ac:dyDescent="0.2">
      <c r="A10" s="238" t="s">
        <v>145</v>
      </c>
      <c r="B10" s="239"/>
    </row>
    <row r="11" spans="1:2" ht="15.75" x14ac:dyDescent="0.2">
      <c r="A11" s="238" t="s">
        <v>212</v>
      </c>
      <c r="B11" s="235"/>
    </row>
    <row r="12" spans="1:2" ht="15.75" x14ac:dyDescent="0.2">
      <c r="A12" s="238" t="s">
        <v>45</v>
      </c>
      <c r="B12" s="235"/>
    </row>
    <row r="13" spans="1:2" ht="15.75" x14ac:dyDescent="0.2">
      <c r="A13" s="240" t="s">
        <v>186</v>
      </c>
      <c r="B13" s="241"/>
    </row>
    <row r="14" spans="1:2" ht="15.75" x14ac:dyDescent="0.2">
      <c r="A14" s="88"/>
    </row>
    <row r="19" spans="2:2" x14ac:dyDescent="0.2">
      <c r="B19" s="36"/>
    </row>
  </sheetData>
  <sheetProtection formatCells="0" formatColumns="0" formatRows="0"/>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B9</xm:sqref>
        </x14:dataValidation>
        <x14:dataValidation type="list" allowBlank="1" showInputMessage="1" showErrorMessage="1" xr:uid="{61DB6B80-4E1A-411B-B9EB-164500BFC492}">
          <x14:formula1>
            <xm:f>Dropdowns!$B$2:$B$4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6"/>
  <sheetViews>
    <sheetView showGridLines="0" zoomScaleNormal="110" workbookViewId="0">
      <selection activeCell="A13" sqref="A13"/>
    </sheetView>
  </sheetViews>
  <sheetFormatPr defaultColWidth="8.88671875" defaultRowHeight="15" x14ac:dyDescent="0.2"/>
  <cols>
    <col min="1" max="1" width="53.6640625" style="15" customWidth="1"/>
    <col min="2" max="2" width="19.77734375" style="15" customWidth="1"/>
    <col min="3" max="3" width="18.5546875" style="15" customWidth="1"/>
    <col min="4" max="4" width="16.44140625" style="15" customWidth="1"/>
    <col min="5" max="5" width="20.21875" style="15" customWidth="1"/>
    <col min="6" max="16384" width="8.88671875" style="15"/>
  </cols>
  <sheetData>
    <row r="1" spans="1:4" ht="24.75" customHeight="1" x14ac:dyDescent="0.25">
      <c r="A1" s="110" t="s">
        <v>46</v>
      </c>
      <c r="B1" s="16"/>
      <c r="C1" s="16"/>
      <c r="D1" s="16"/>
    </row>
    <row r="2" spans="1:4" ht="31.5" x14ac:dyDescent="0.2">
      <c r="A2" s="4" t="s">
        <v>47</v>
      </c>
      <c r="B2" s="6" t="s">
        <v>246</v>
      </c>
      <c r="C2" s="6" t="s">
        <v>245</v>
      </c>
      <c r="D2" s="5" t="s">
        <v>48</v>
      </c>
    </row>
    <row r="3" spans="1:4" x14ac:dyDescent="0.2">
      <c r="A3" s="37" t="s">
        <v>49</v>
      </c>
      <c r="B3" s="99">
        <f>'1. Personnel'!N27</f>
        <v>0</v>
      </c>
      <c r="C3" s="100">
        <f>'1. Personnel'!P27</f>
        <v>0</v>
      </c>
      <c r="D3" s="101">
        <f>budget_summary[[#This Row],[Funding Period 1 (FP 1) May 2025-June 2025]]+budget_summary[[#This Row],[Funding Period 2 (FP 2)
July 2025-June 2026]]</f>
        <v>0</v>
      </c>
    </row>
    <row r="4" spans="1:4" x14ac:dyDescent="0.2">
      <c r="A4" s="38" t="s">
        <v>50</v>
      </c>
      <c r="B4" s="102">
        <f>'2. Fringe Benefits'!D27</f>
        <v>0</v>
      </c>
      <c r="C4" s="103">
        <f>'2. Fringe Benefits'!G27</f>
        <v>0</v>
      </c>
      <c r="D4" s="101">
        <f>budget_summary[[#This Row],[Funding Period 1 (FP 1) May 2025-June 2025]]+budget_summary[[#This Row],[Funding Period 2 (FP 2)
July 2025-June 2026]]</f>
        <v>0</v>
      </c>
    </row>
    <row r="5" spans="1:4" x14ac:dyDescent="0.2">
      <c r="A5" s="38" t="s">
        <v>51</v>
      </c>
      <c r="B5" s="102">
        <f>'3. Travel'!H27</f>
        <v>0</v>
      </c>
      <c r="C5" s="103">
        <f>'3. Travel'!K27</f>
        <v>0</v>
      </c>
      <c r="D5" s="101">
        <f>budget_summary[[#This Row],[Funding Period 1 (FP 1) May 2025-June 2025]]+budget_summary[[#This Row],[Funding Period 2 (FP 2)
July 2025-June 2026]]</f>
        <v>0</v>
      </c>
    </row>
    <row r="6" spans="1:4" x14ac:dyDescent="0.2">
      <c r="A6" s="38" t="s">
        <v>52</v>
      </c>
      <c r="B6" s="102">
        <f>'4. Equipment'!E12</f>
        <v>0</v>
      </c>
      <c r="C6" s="103">
        <f>'4. Equipment'!G12</f>
        <v>0</v>
      </c>
      <c r="D6" s="101">
        <f>budget_summary[[#This Row],[Funding Period 1 (FP 1) May 2025-June 2025]]+budget_summary[[#This Row],[Funding Period 2 (FP 2)
July 2025-June 2026]]</f>
        <v>0</v>
      </c>
    </row>
    <row r="7" spans="1:4" x14ac:dyDescent="0.2">
      <c r="A7" s="38" t="s">
        <v>53</v>
      </c>
      <c r="B7" s="102">
        <f>'5. Supplies'!F22</f>
        <v>0</v>
      </c>
      <c r="C7" s="103">
        <f>'5. Supplies'!H22</f>
        <v>0</v>
      </c>
      <c r="D7" s="101">
        <f>budget_summary[[#This Row],[Funding Period 1 (FP 1) May 2025-June 2025]]+budget_summary[[#This Row],[Funding Period 2 (FP 2)
July 2025-June 2026]]</f>
        <v>0</v>
      </c>
    </row>
    <row r="8" spans="1:4" x14ac:dyDescent="0.2">
      <c r="A8" s="38" t="s">
        <v>54</v>
      </c>
      <c r="B8" s="102">
        <f>'6. Contractual Services'!D25</f>
        <v>0</v>
      </c>
      <c r="C8" s="103">
        <f>'6. Contractual Services'!E25</f>
        <v>0</v>
      </c>
      <c r="D8" s="101">
        <f>budget_summary[[#This Row],[Funding Period 1 (FP 1) May 2025-June 2025]]+budget_summary[[#This Row],[Funding Period 2 (FP 2)
July 2025-June 2026]]</f>
        <v>0</v>
      </c>
    </row>
    <row r="9" spans="1:4" x14ac:dyDescent="0.2">
      <c r="A9" s="38" t="s">
        <v>55</v>
      </c>
      <c r="B9" s="102">
        <f>'7. Consultant Services and Exp'!I18</f>
        <v>0</v>
      </c>
      <c r="C9" s="103">
        <f>'7. Consultant Services and Exp'!K18</f>
        <v>0</v>
      </c>
      <c r="D9" s="101">
        <f>budget_summary[[#This Row],[Funding Period 1 (FP 1) May 2025-June 2025]]+budget_summary[[#This Row],[Funding Period 2 (FP 2)
July 2025-June 2026]]</f>
        <v>0</v>
      </c>
    </row>
    <row r="10" spans="1:4" x14ac:dyDescent="0.2">
      <c r="A10" s="38" t="s">
        <v>56</v>
      </c>
      <c r="B10" s="102">
        <f>'8. Occupancy (Rent &amp; Utilities)'!F19</f>
        <v>0</v>
      </c>
      <c r="C10" s="103">
        <f>'8. Occupancy (Rent &amp; Utilities)'!H19</f>
        <v>0</v>
      </c>
      <c r="D10" s="101">
        <f>budget_summary[[#This Row],[Funding Period 1 (FP 1) May 2025-June 2025]]+budget_summary[[#This Row],[Funding Period 2 (FP 2)
July 2025-June 2026]]</f>
        <v>0</v>
      </c>
    </row>
    <row r="11" spans="1:4" x14ac:dyDescent="0.2">
      <c r="A11" s="38" t="s">
        <v>57</v>
      </c>
      <c r="B11" s="102">
        <f>'9. Training and Education'!E24</f>
        <v>0</v>
      </c>
      <c r="C11" s="103">
        <f>'9. Training and Education'!G24</f>
        <v>0</v>
      </c>
      <c r="D11" s="101">
        <f>budget_summary[[#This Row],[Funding Period 1 (FP 1) May 2025-June 2025]]+budget_summary[[#This Row],[Funding Period 2 (FP 2)
July 2025-June 2026]]</f>
        <v>0</v>
      </c>
    </row>
    <row r="12" spans="1:4" x14ac:dyDescent="0.2">
      <c r="A12" s="38" t="s">
        <v>194</v>
      </c>
      <c r="B12" s="102">
        <f>'10. Optional Task'!E20</f>
        <v>0</v>
      </c>
      <c r="C12" s="103">
        <f>'10. Optional Task'!G20</f>
        <v>0</v>
      </c>
      <c r="D12" s="101">
        <f>budget_summary[[#This Row],[Funding Period 1 (FP 1) May 2025-June 2025]]+budget_summary[[#This Row],[Funding Period 2 (FP 2)
July 2025-June 2026]]</f>
        <v>0</v>
      </c>
    </row>
    <row r="13" spans="1:4" x14ac:dyDescent="0.2">
      <c r="A13" s="39" t="s">
        <v>58</v>
      </c>
      <c r="B13" s="42">
        <f>SUM(B3:B12)</f>
        <v>0</v>
      </c>
      <c r="C13" s="42">
        <f>SUM(C3:C12)</f>
        <v>0</v>
      </c>
      <c r="D13" s="101">
        <f>budget_summary[[#This Row],[Funding Period 1 (FP 1) May 2025-June 2025]]+budget_summary[[#This Row],[Funding Period 2 (FP 2)
July 2025-June 2026]]</f>
        <v>0</v>
      </c>
    </row>
    <row r="14" spans="1:4" x14ac:dyDescent="0.2">
      <c r="A14" s="38" t="s">
        <v>59</v>
      </c>
      <c r="B14" s="104" cm="1">
        <f t="array" ref="B14">Total_Indirect_Costs[FP1 
Total indirect costs
(Calculation: A*B)]</f>
        <v>0</v>
      </c>
      <c r="C14" s="105" cm="1">
        <f t="array" ref="C14">Total_Indirect_Costs[FP2 
Total indirect costs
(Calculation: (D*E)]</f>
        <v>0</v>
      </c>
      <c r="D14" s="101">
        <f>budget_summary[[#This Row],[Funding Period 1 (FP 1) May 2025-June 2025]]+budget_summary[[#This Row],[Funding Period 2 (FP 2)
July 2025-June 2026]]</f>
        <v>0</v>
      </c>
    </row>
    <row r="15" spans="1:4" ht="45" x14ac:dyDescent="0.2">
      <c r="A15" s="93" t="s">
        <v>241</v>
      </c>
      <c r="B15" s="106">
        <f>B13+B14</f>
        <v>0</v>
      </c>
      <c r="C15" s="106">
        <f>C13+C14</f>
        <v>0</v>
      </c>
      <c r="D15" s="107">
        <f>D13+D14</f>
        <v>0</v>
      </c>
    </row>
    <row r="16" spans="1:4" x14ac:dyDescent="0.2">
      <c r="A16" s="40"/>
      <c r="B16" s="41"/>
      <c r="C16" s="41"/>
      <c r="D16" s="41"/>
    </row>
  </sheetData>
  <phoneticPr fontId="28" type="noConversion"/>
  <pageMargins left="0.7" right="0.7" top="0.75" bottom="0.75" header="0.3" footer="0.3"/>
  <pageSetup scale="67" orientation="portrait" r:id="rId1"/>
  <ignoredErrors>
    <ignoredError sqref="D3:D13 D14:D15 C14:C15 C4 C5:C12" calculatedColumn="1"/>
    <ignoredError sqref="B13" unlockedFormula="1"/>
    <ignoredError sqref="C13"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R32"/>
  <sheetViews>
    <sheetView showGridLines="0" zoomScaleNormal="100" workbookViewId="0">
      <selection activeCell="B3" sqref="B3"/>
    </sheetView>
  </sheetViews>
  <sheetFormatPr defaultColWidth="8.88671875" defaultRowHeight="15" x14ac:dyDescent="0.2"/>
  <cols>
    <col min="1" max="1" width="20.88671875" style="15" customWidth="1"/>
    <col min="2" max="2" width="16.33203125" style="15" bestFit="1" customWidth="1"/>
    <col min="3" max="3" width="12.44140625" style="15" customWidth="1"/>
    <col min="4" max="4" width="11.77734375" style="15" bestFit="1" customWidth="1"/>
    <col min="5" max="5" width="11.109375" style="15" customWidth="1"/>
    <col min="6" max="6" width="13" style="15" customWidth="1"/>
    <col min="7" max="7" width="12.44140625" style="15" customWidth="1"/>
    <col min="8" max="8" width="16.5546875" style="15" customWidth="1"/>
    <col min="9" max="9" width="20.33203125" style="15" customWidth="1"/>
    <col min="10" max="10" width="17" style="15" customWidth="1"/>
    <col min="11" max="11" width="21.33203125" style="15" customWidth="1"/>
    <col min="12" max="12" width="17.33203125" style="15" customWidth="1"/>
    <col min="13" max="13" width="16.77734375" style="15" customWidth="1"/>
    <col min="14" max="14" width="14.5546875" style="15" bestFit="1" customWidth="1"/>
    <col min="15" max="15" width="20.5546875" style="15" customWidth="1"/>
    <col min="16" max="16" width="15.5546875" style="15" customWidth="1"/>
    <col min="17" max="17" width="17.33203125" style="15" customWidth="1"/>
    <col min="18" max="16384" width="8.88671875" style="15"/>
  </cols>
  <sheetData>
    <row r="1" spans="1:17" ht="28.5" customHeight="1" x14ac:dyDescent="0.25">
      <c r="A1" s="110" t="s">
        <v>60</v>
      </c>
      <c r="B1" s="14"/>
      <c r="C1" s="14"/>
      <c r="D1" s="14"/>
      <c r="E1" s="14"/>
      <c r="F1" s="14"/>
      <c r="G1" s="14"/>
      <c r="H1" s="14"/>
      <c r="I1" s="14"/>
      <c r="J1" s="14"/>
      <c r="K1" s="14"/>
      <c r="L1" s="14"/>
      <c r="M1" s="14"/>
      <c r="N1" s="14"/>
      <c r="O1" s="14"/>
      <c r="P1" s="14"/>
      <c r="Q1" s="14"/>
    </row>
    <row r="2" spans="1:17" s="44" customFormat="1" ht="126" customHeight="1" x14ac:dyDescent="0.2">
      <c r="A2" s="137" t="s">
        <v>222</v>
      </c>
      <c r="B2" s="137" t="s">
        <v>138</v>
      </c>
      <c r="C2" s="138" t="s">
        <v>216</v>
      </c>
      <c r="D2" s="138" t="s">
        <v>232</v>
      </c>
      <c r="E2" s="138" t="s">
        <v>233</v>
      </c>
      <c r="F2" s="138" t="s">
        <v>234</v>
      </c>
      <c r="G2" s="138" t="s">
        <v>235</v>
      </c>
      <c r="H2" s="138" t="s">
        <v>236</v>
      </c>
      <c r="I2" s="137" t="s">
        <v>240</v>
      </c>
      <c r="J2" s="137" t="s">
        <v>221</v>
      </c>
      <c r="K2" s="137" t="s">
        <v>217</v>
      </c>
      <c r="L2" s="137" t="s">
        <v>218</v>
      </c>
      <c r="M2" s="137" t="s">
        <v>237</v>
      </c>
      <c r="N2" s="139" t="s">
        <v>238</v>
      </c>
      <c r="O2" s="137" t="s">
        <v>219</v>
      </c>
      <c r="P2" s="139" t="s">
        <v>239</v>
      </c>
      <c r="Q2" s="140" t="s">
        <v>220</v>
      </c>
    </row>
    <row r="3" spans="1:17" s="43" customFormat="1" x14ac:dyDescent="0.2">
      <c r="A3" s="123"/>
      <c r="B3" s="124"/>
      <c r="C3" s="177"/>
      <c r="D3" s="177"/>
      <c r="E3" s="177"/>
      <c r="F3" s="177"/>
      <c r="G3" s="177"/>
      <c r="H3" s="177"/>
      <c r="I3" s="126"/>
      <c r="J3" s="127"/>
      <c r="K3" s="128"/>
      <c r="L3" s="129"/>
      <c r="M3" s="129"/>
      <c r="N3" s="130">
        <f>(('1. Personnel'!$I3*'1. Personnel'!$J3/12)*'1. Personnel'!$M3)+('1. Personnel'!$K3*'1. Personnel'!$L3*'1. Personnel'!$M3)</f>
        <v>0</v>
      </c>
      <c r="O3" s="129"/>
      <c r="P3" s="130">
        <f>((('1. Personnel'!$I3*'1. Personnel'!$J3)/12)+('1. Personnel'!$K3*'1. Personnel'!$L3))*'1. Personnel'!$O3</f>
        <v>0</v>
      </c>
      <c r="Q3" s="131">
        <f>'1. Personnel'!$N3+'1. Personnel'!$P3</f>
        <v>0</v>
      </c>
    </row>
    <row r="4" spans="1:17" s="43" customFormat="1" x14ac:dyDescent="0.2">
      <c r="A4" s="123"/>
      <c r="B4" s="124"/>
      <c r="C4" s="177"/>
      <c r="D4" s="177"/>
      <c r="E4" s="177"/>
      <c r="F4" s="177"/>
      <c r="G4" s="177"/>
      <c r="H4" s="177"/>
      <c r="I4" s="126"/>
      <c r="J4" s="127"/>
      <c r="K4" s="128"/>
      <c r="L4" s="129"/>
      <c r="M4" s="129"/>
      <c r="N4" s="130">
        <f>(('1. Personnel'!$I4*'1. Personnel'!$J4/12)*'1. Personnel'!$M4)+('1. Personnel'!$K4*'1. Personnel'!$L4*'1. Personnel'!$M4)</f>
        <v>0</v>
      </c>
      <c r="O4" s="129"/>
      <c r="P4" s="130">
        <f>((('1. Personnel'!$I4*'1. Personnel'!$J4)/12)+('1. Personnel'!$K4*'1. Personnel'!$L4))*'1. Personnel'!$O4</f>
        <v>0</v>
      </c>
      <c r="Q4" s="131">
        <f>'1. Personnel'!$N4+'1. Personnel'!$P4</f>
        <v>0</v>
      </c>
    </row>
    <row r="5" spans="1:17" s="43" customFormat="1" x14ac:dyDescent="0.2">
      <c r="A5" s="123"/>
      <c r="B5" s="124"/>
      <c r="C5" s="177"/>
      <c r="D5" s="177"/>
      <c r="E5" s="177"/>
      <c r="F5" s="177"/>
      <c r="G5" s="177"/>
      <c r="H5" s="177"/>
      <c r="I5" s="126"/>
      <c r="J5" s="127"/>
      <c r="K5" s="128"/>
      <c r="L5" s="129"/>
      <c r="M5" s="129"/>
      <c r="N5" s="130">
        <f>(('1. Personnel'!$I5*'1. Personnel'!$J5/12)*'1. Personnel'!$M5)+('1. Personnel'!$K5*'1. Personnel'!$L5*'1. Personnel'!$M5)</f>
        <v>0</v>
      </c>
      <c r="O5" s="129"/>
      <c r="P5" s="130">
        <f>((('1. Personnel'!$I5*'1. Personnel'!$J5)/12)+('1. Personnel'!$K5*'1. Personnel'!$L5))*'1. Personnel'!$O5</f>
        <v>0</v>
      </c>
      <c r="Q5" s="131">
        <f>'1. Personnel'!$N5+'1. Personnel'!$P5</f>
        <v>0</v>
      </c>
    </row>
    <row r="6" spans="1:17" s="43" customFormat="1" x14ac:dyDescent="0.2">
      <c r="A6" s="123"/>
      <c r="B6" s="124"/>
      <c r="C6" s="177"/>
      <c r="D6" s="177"/>
      <c r="E6" s="177"/>
      <c r="F6" s="177"/>
      <c r="G6" s="177"/>
      <c r="H6" s="177"/>
      <c r="I6" s="126"/>
      <c r="J6" s="127"/>
      <c r="K6" s="128"/>
      <c r="L6" s="129"/>
      <c r="M6" s="129"/>
      <c r="N6" s="130">
        <f>(('1. Personnel'!$I6*'1. Personnel'!$J6/12)*'1. Personnel'!$M6)+('1. Personnel'!$K6*'1. Personnel'!$L6*'1. Personnel'!$M6)</f>
        <v>0</v>
      </c>
      <c r="O6" s="129"/>
      <c r="P6" s="130">
        <f>((('1. Personnel'!$I6*'1. Personnel'!$J6)/12)+('1. Personnel'!$K6*'1. Personnel'!$L6))*'1. Personnel'!$O6</f>
        <v>0</v>
      </c>
      <c r="Q6" s="131">
        <f>'1. Personnel'!$N6+'1. Personnel'!$P6</f>
        <v>0</v>
      </c>
    </row>
    <row r="7" spans="1:17" s="43" customFormat="1" x14ac:dyDescent="0.2">
      <c r="A7" s="123"/>
      <c r="B7" s="124"/>
      <c r="C7" s="177"/>
      <c r="D7" s="177"/>
      <c r="E7" s="177"/>
      <c r="F7" s="177"/>
      <c r="G7" s="177"/>
      <c r="H7" s="177"/>
      <c r="I7" s="126"/>
      <c r="J7" s="127"/>
      <c r="K7" s="128"/>
      <c r="L7" s="129"/>
      <c r="M7" s="129"/>
      <c r="N7" s="130">
        <f>(('1. Personnel'!$I7*'1. Personnel'!$J7/12)*'1. Personnel'!$M7)+('1. Personnel'!$K7*'1. Personnel'!$L7*'1. Personnel'!$M7)</f>
        <v>0</v>
      </c>
      <c r="O7" s="129"/>
      <c r="P7" s="130">
        <f>((('1. Personnel'!$I7*'1. Personnel'!$J7)/12)+('1. Personnel'!$K7*'1. Personnel'!$L7))*'1. Personnel'!$O7</f>
        <v>0</v>
      </c>
      <c r="Q7" s="131">
        <f>'1. Personnel'!$N7+'1. Personnel'!$P7</f>
        <v>0</v>
      </c>
    </row>
    <row r="8" spans="1:17" s="43" customFormat="1" x14ac:dyDescent="0.2">
      <c r="A8" s="123"/>
      <c r="B8" s="124"/>
      <c r="C8" s="177"/>
      <c r="D8" s="177"/>
      <c r="E8" s="177"/>
      <c r="F8" s="177"/>
      <c r="G8" s="177"/>
      <c r="H8" s="177"/>
      <c r="I8" s="126"/>
      <c r="J8" s="127"/>
      <c r="K8" s="128"/>
      <c r="L8" s="129"/>
      <c r="M8" s="129"/>
      <c r="N8" s="130">
        <f>(('1. Personnel'!$I8*'1. Personnel'!$J8/12)*'1. Personnel'!$M8)+('1. Personnel'!$K8*'1. Personnel'!$L8*'1. Personnel'!$M8)</f>
        <v>0</v>
      </c>
      <c r="O8" s="129"/>
      <c r="P8" s="130">
        <f>((('1. Personnel'!$I8*'1. Personnel'!$J8)/12)+('1. Personnel'!$K8*'1. Personnel'!$L8))*'1. Personnel'!$O8</f>
        <v>0</v>
      </c>
      <c r="Q8" s="131">
        <f>'1. Personnel'!$N8+'1. Personnel'!$P8</f>
        <v>0</v>
      </c>
    </row>
    <row r="9" spans="1:17" s="43" customFormat="1" x14ac:dyDescent="0.2">
      <c r="A9" s="123"/>
      <c r="B9" s="124"/>
      <c r="C9" s="177"/>
      <c r="D9" s="177"/>
      <c r="E9" s="177"/>
      <c r="F9" s="177"/>
      <c r="G9" s="177"/>
      <c r="H9" s="177"/>
      <c r="I9" s="126"/>
      <c r="J9" s="127"/>
      <c r="K9" s="128"/>
      <c r="L9" s="129"/>
      <c r="M9" s="129"/>
      <c r="N9" s="130">
        <f>(('1. Personnel'!$I9*'1. Personnel'!$J9/12)*'1. Personnel'!$M9)+('1. Personnel'!$K9*'1. Personnel'!$L9*'1. Personnel'!$M9)</f>
        <v>0</v>
      </c>
      <c r="O9" s="129"/>
      <c r="P9" s="130">
        <f>((('1. Personnel'!$I9*'1. Personnel'!$J9)/12)+('1. Personnel'!$K9*'1. Personnel'!$L9))*'1. Personnel'!$O9</f>
        <v>0</v>
      </c>
      <c r="Q9" s="131">
        <f>'1. Personnel'!$N9+'1. Personnel'!$P9</f>
        <v>0</v>
      </c>
    </row>
    <row r="10" spans="1:17" s="43" customFormat="1" x14ac:dyDescent="0.2">
      <c r="A10" s="123"/>
      <c r="B10" s="124"/>
      <c r="C10" s="177"/>
      <c r="D10" s="177"/>
      <c r="E10" s="177"/>
      <c r="F10" s="177"/>
      <c r="G10" s="177"/>
      <c r="H10" s="177"/>
      <c r="I10" s="126"/>
      <c r="J10" s="127"/>
      <c r="K10" s="128"/>
      <c r="L10" s="129"/>
      <c r="M10" s="129"/>
      <c r="N10" s="130">
        <f>(('1. Personnel'!$I10*'1. Personnel'!$J10/12)*'1. Personnel'!$M10)+('1. Personnel'!$K10*'1. Personnel'!$L10*'1. Personnel'!$M10)</f>
        <v>0</v>
      </c>
      <c r="O10" s="129"/>
      <c r="P10" s="130">
        <f>((('1. Personnel'!$I10*'1. Personnel'!$J10)/12)+('1. Personnel'!$K10*'1. Personnel'!$L10))*'1. Personnel'!$O10</f>
        <v>0</v>
      </c>
      <c r="Q10" s="131">
        <f>'1. Personnel'!$N10+'1. Personnel'!$P10</f>
        <v>0</v>
      </c>
    </row>
    <row r="11" spans="1:17" s="43" customFormat="1" x14ac:dyDescent="0.2">
      <c r="A11" s="123"/>
      <c r="B11" s="124"/>
      <c r="C11" s="177"/>
      <c r="D11" s="177"/>
      <c r="E11" s="177"/>
      <c r="F11" s="177"/>
      <c r="G11" s="177"/>
      <c r="H11" s="177"/>
      <c r="I11" s="126"/>
      <c r="J11" s="127"/>
      <c r="K11" s="128"/>
      <c r="L11" s="129"/>
      <c r="M11" s="129"/>
      <c r="N11" s="130">
        <f>(('1. Personnel'!$I11*'1. Personnel'!$J11/12)*'1. Personnel'!$M11)+('1. Personnel'!$K11*'1. Personnel'!$L11*'1. Personnel'!$M11)</f>
        <v>0</v>
      </c>
      <c r="O11" s="129"/>
      <c r="P11" s="130">
        <f>((('1. Personnel'!$I11*'1. Personnel'!$J11)/12)+('1. Personnel'!$K11*'1. Personnel'!$L11))*'1. Personnel'!$O11</f>
        <v>0</v>
      </c>
      <c r="Q11" s="131">
        <f>'1. Personnel'!$N11+'1. Personnel'!$P11</f>
        <v>0</v>
      </c>
    </row>
    <row r="12" spans="1:17" s="43" customFormat="1" x14ac:dyDescent="0.2">
      <c r="A12" s="123"/>
      <c r="B12" s="124"/>
      <c r="C12" s="177"/>
      <c r="D12" s="177"/>
      <c r="E12" s="177"/>
      <c r="F12" s="177"/>
      <c r="G12" s="177"/>
      <c r="H12" s="177"/>
      <c r="I12" s="126"/>
      <c r="J12" s="127"/>
      <c r="K12" s="128"/>
      <c r="L12" s="129"/>
      <c r="M12" s="129"/>
      <c r="N12" s="130">
        <f>(('1. Personnel'!$I12*'1. Personnel'!$J12/12)*'1. Personnel'!$M12)+('1. Personnel'!$K12*'1. Personnel'!$L12*'1. Personnel'!$M12)</f>
        <v>0</v>
      </c>
      <c r="O12" s="129"/>
      <c r="P12" s="130">
        <f>((('1. Personnel'!$I12*'1. Personnel'!$J12)/12)+('1. Personnel'!$K12*'1. Personnel'!$L12))*'1. Personnel'!$O12</f>
        <v>0</v>
      </c>
      <c r="Q12" s="131">
        <f>'1. Personnel'!$N12+'1. Personnel'!$P12</f>
        <v>0</v>
      </c>
    </row>
    <row r="13" spans="1:17" s="43" customFormat="1" x14ac:dyDescent="0.2">
      <c r="A13" s="123"/>
      <c r="B13" s="124"/>
      <c r="C13" s="177"/>
      <c r="D13" s="177"/>
      <c r="E13" s="177"/>
      <c r="F13" s="177"/>
      <c r="G13" s="177"/>
      <c r="H13" s="177"/>
      <c r="I13" s="126"/>
      <c r="J13" s="127"/>
      <c r="K13" s="128"/>
      <c r="L13" s="129"/>
      <c r="M13" s="129"/>
      <c r="N13" s="130">
        <f>(('1. Personnel'!$I13*'1. Personnel'!$J13/12)*'1. Personnel'!$M13)+('1. Personnel'!$K13*'1. Personnel'!$L13*'1. Personnel'!$M13)</f>
        <v>0</v>
      </c>
      <c r="O13" s="129"/>
      <c r="P13" s="130">
        <f>((('1. Personnel'!$I13*'1. Personnel'!$J13)/12)+('1. Personnel'!$K13*'1. Personnel'!$L13))*'1. Personnel'!$O13</f>
        <v>0</v>
      </c>
      <c r="Q13" s="131">
        <f>'1. Personnel'!$N13+'1. Personnel'!$P13</f>
        <v>0</v>
      </c>
    </row>
    <row r="14" spans="1:17" s="43" customFormat="1" x14ac:dyDescent="0.2">
      <c r="A14" s="123"/>
      <c r="B14" s="124"/>
      <c r="C14" s="177"/>
      <c r="D14" s="177"/>
      <c r="E14" s="177"/>
      <c r="F14" s="177"/>
      <c r="G14" s="177"/>
      <c r="H14" s="177"/>
      <c r="I14" s="126"/>
      <c r="J14" s="127"/>
      <c r="K14" s="128"/>
      <c r="L14" s="129"/>
      <c r="M14" s="129"/>
      <c r="N14" s="130">
        <f>(('1. Personnel'!$I14*'1. Personnel'!$J14/12)*'1. Personnel'!$M14)+('1. Personnel'!$K14*'1. Personnel'!$L14*'1. Personnel'!$M14)</f>
        <v>0</v>
      </c>
      <c r="O14" s="129"/>
      <c r="P14" s="130">
        <f>((('1. Personnel'!$I14*'1. Personnel'!$J14)/12)+('1. Personnel'!$K14*'1. Personnel'!$L14))*'1. Personnel'!$O14</f>
        <v>0</v>
      </c>
      <c r="Q14" s="131">
        <f>'1. Personnel'!$N14+'1. Personnel'!$P14</f>
        <v>0</v>
      </c>
    </row>
    <row r="15" spans="1:17" s="43" customFormat="1" x14ac:dyDescent="0.2">
      <c r="A15" s="123"/>
      <c r="B15" s="124"/>
      <c r="C15" s="177"/>
      <c r="D15" s="177"/>
      <c r="E15" s="177"/>
      <c r="F15" s="177"/>
      <c r="G15" s="177"/>
      <c r="H15" s="177"/>
      <c r="I15" s="126"/>
      <c r="J15" s="127"/>
      <c r="K15" s="128"/>
      <c r="L15" s="129"/>
      <c r="M15" s="129"/>
      <c r="N15" s="130">
        <f>(('1. Personnel'!$I15*'1. Personnel'!$J15/12)*'1. Personnel'!$M15)+('1. Personnel'!$K15*'1. Personnel'!$L15*'1. Personnel'!$M15)</f>
        <v>0</v>
      </c>
      <c r="O15" s="129"/>
      <c r="P15" s="130">
        <f>((('1. Personnel'!$I15*'1. Personnel'!$J15)/12)+('1. Personnel'!$K15*'1. Personnel'!$L15))*'1. Personnel'!$O15</f>
        <v>0</v>
      </c>
      <c r="Q15" s="131">
        <f>'1. Personnel'!$N15+'1. Personnel'!$P15</f>
        <v>0</v>
      </c>
    </row>
    <row r="16" spans="1:17" s="43" customFormat="1" x14ac:dyDescent="0.2">
      <c r="A16" s="123"/>
      <c r="B16" s="124"/>
      <c r="C16" s="177"/>
      <c r="D16" s="177"/>
      <c r="E16" s="177"/>
      <c r="F16" s="177"/>
      <c r="G16" s="177"/>
      <c r="H16" s="177"/>
      <c r="I16" s="126"/>
      <c r="J16" s="127"/>
      <c r="K16" s="128"/>
      <c r="L16" s="129"/>
      <c r="M16" s="129"/>
      <c r="N16" s="130">
        <f>(('1. Personnel'!$I16*'1. Personnel'!$J16/12)*'1. Personnel'!$M16)+('1. Personnel'!$K16*'1. Personnel'!$L16*'1. Personnel'!$M16)</f>
        <v>0</v>
      </c>
      <c r="O16" s="129"/>
      <c r="P16" s="130">
        <f>((('1. Personnel'!$I16*'1. Personnel'!$J16)/12)+('1. Personnel'!$K16*'1. Personnel'!$L16))*'1. Personnel'!$O16</f>
        <v>0</v>
      </c>
      <c r="Q16" s="131">
        <f>'1. Personnel'!$N16+'1. Personnel'!$P16</f>
        <v>0</v>
      </c>
    </row>
    <row r="17" spans="1:18" s="43" customFormat="1" x14ac:dyDescent="0.2">
      <c r="A17" s="123"/>
      <c r="B17" s="124"/>
      <c r="C17" s="177"/>
      <c r="D17" s="177"/>
      <c r="E17" s="177"/>
      <c r="F17" s="177"/>
      <c r="G17" s="177"/>
      <c r="H17" s="177"/>
      <c r="I17" s="126"/>
      <c r="J17" s="127"/>
      <c r="K17" s="128"/>
      <c r="L17" s="129"/>
      <c r="M17" s="129"/>
      <c r="N17" s="130">
        <f>(('1. Personnel'!$I17*'1. Personnel'!$J17/12)*'1. Personnel'!$M17)+('1. Personnel'!$K17*'1. Personnel'!$L17*'1. Personnel'!$M17)</f>
        <v>0</v>
      </c>
      <c r="O17" s="129"/>
      <c r="P17" s="130">
        <f>((('1. Personnel'!$I17*'1. Personnel'!$J17)/12)+('1. Personnel'!$K17*'1. Personnel'!$L17))*'1. Personnel'!$O17</f>
        <v>0</v>
      </c>
      <c r="Q17" s="131">
        <f>'1. Personnel'!$N17+'1. Personnel'!$P17</f>
        <v>0</v>
      </c>
    </row>
    <row r="18" spans="1:18" s="43" customFormat="1" x14ac:dyDescent="0.2">
      <c r="A18" s="123"/>
      <c r="B18" s="124"/>
      <c r="C18" s="177"/>
      <c r="D18" s="177"/>
      <c r="E18" s="177"/>
      <c r="F18" s="177"/>
      <c r="G18" s="177"/>
      <c r="H18" s="177"/>
      <c r="I18" s="126"/>
      <c r="J18" s="127"/>
      <c r="K18" s="128"/>
      <c r="L18" s="129"/>
      <c r="M18" s="129"/>
      <c r="N18" s="130">
        <f>(('1. Personnel'!$I18*'1. Personnel'!$J18/12)*'1. Personnel'!$M18)+('1. Personnel'!$K18*'1. Personnel'!$L18*'1. Personnel'!$M18)</f>
        <v>0</v>
      </c>
      <c r="O18" s="129"/>
      <c r="P18" s="130">
        <f>((('1. Personnel'!$I18*'1. Personnel'!$J18)/12)+('1. Personnel'!$K18*'1. Personnel'!$L18))*'1. Personnel'!$O18</f>
        <v>0</v>
      </c>
      <c r="Q18" s="131">
        <f>'1. Personnel'!$N18+'1. Personnel'!$P18</f>
        <v>0</v>
      </c>
    </row>
    <row r="19" spans="1:18" s="43" customFormat="1" x14ac:dyDescent="0.2">
      <c r="A19" s="132"/>
      <c r="B19" s="124"/>
      <c r="C19" s="177"/>
      <c r="D19" s="177"/>
      <c r="E19" s="177"/>
      <c r="F19" s="177"/>
      <c r="G19" s="177"/>
      <c r="H19" s="177"/>
      <c r="I19" s="127"/>
      <c r="J19" s="125"/>
      <c r="K19" s="125"/>
      <c r="L19" s="129"/>
      <c r="M19" s="129"/>
      <c r="N19" s="130">
        <f>(('1. Personnel'!$I19*'1. Personnel'!$J19/12)*'1. Personnel'!$M19)+('1. Personnel'!$K19*'1. Personnel'!$L19*'1. Personnel'!$M19)</f>
        <v>0</v>
      </c>
      <c r="O19" s="129"/>
      <c r="P19" s="130">
        <f>((('1. Personnel'!$I19*'1. Personnel'!$J19)/12)+('1. Personnel'!$K19*'1. Personnel'!$L19))*'1. Personnel'!$O19</f>
        <v>0</v>
      </c>
      <c r="Q19" s="131">
        <f>'1. Personnel'!$N19+'1. Personnel'!$P19</f>
        <v>0</v>
      </c>
    </row>
    <row r="20" spans="1:18" s="43" customFormat="1" x14ac:dyDescent="0.2">
      <c r="A20" s="123"/>
      <c r="B20" s="124"/>
      <c r="C20" s="177"/>
      <c r="D20" s="177"/>
      <c r="E20" s="177"/>
      <c r="F20" s="177"/>
      <c r="G20" s="177"/>
      <c r="H20" s="177"/>
      <c r="I20" s="126"/>
      <c r="J20" s="127"/>
      <c r="K20" s="128"/>
      <c r="L20" s="129"/>
      <c r="M20" s="129"/>
      <c r="N20" s="130">
        <f>(('1. Personnel'!$I20*'1. Personnel'!$J20/12)*'1. Personnel'!$M20)+('1. Personnel'!$K20*'1. Personnel'!$L20*'1. Personnel'!$M20)</f>
        <v>0</v>
      </c>
      <c r="O20" s="129"/>
      <c r="P20" s="130">
        <f>((('1. Personnel'!$I20*'1. Personnel'!$J20)/12)+('1. Personnel'!$K20*'1. Personnel'!$L20))*'1. Personnel'!$O20</f>
        <v>0</v>
      </c>
      <c r="Q20" s="131">
        <f>'1. Personnel'!$N20+'1. Personnel'!$P20</f>
        <v>0</v>
      </c>
    </row>
    <row r="21" spans="1:18" s="43" customFormat="1" x14ac:dyDescent="0.2">
      <c r="A21" s="123"/>
      <c r="B21" s="124"/>
      <c r="C21" s="177"/>
      <c r="D21" s="177"/>
      <c r="E21" s="177"/>
      <c r="F21" s="177"/>
      <c r="G21" s="177"/>
      <c r="H21" s="177"/>
      <c r="I21" s="126"/>
      <c r="J21" s="127"/>
      <c r="K21" s="128"/>
      <c r="L21" s="129"/>
      <c r="M21" s="129"/>
      <c r="N21" s="130">
        <f>(('1. Personnel'!$I21*'1. Personnel'!$J21/12)*'1. Personnel'!$M21)+('1. Personnel'!$K21*'1. Personnel'!$L21*'1. Personnel'!$M21)</f>
        <v>0</v>
      </c>
      <c r="O21" s="129"/>
      <c r="P21" s="130">
        <f>((('1. Personnel'!$I21*'1. Personnel'!$J21)/12)+('1. Personnel'!$K21*'1. Personnel'!$L21))*'1. Personnel'!$O21</f>
        <v>0</v>
      </c>
      <c r="Q21" s="131">
        <f>'1. Personnel'!$N21+'1. Personnel'!$P21</f>
        <v>0</v>
      </c>
    </row>
    <row r="22" spans="1:18" s="43" customFormat="1" x14ac:dyDescent="0.2">
      <c r="A22" s="123"/>
      <c r="B22" s="124"/>
      <c r="C22" s="177"/>
      <c r="D22" s="177"/>
      <c r="E22" s="177"/>
      <c r="F22" s="177"/>
      <c r="G22" s="177"/>
      <c r="H22" s="177"/>
      <c r="I22" s="126"/>
      <c r="J22" s="127"/>
      <c r="K22" s="128"/>
      <c r="L22" s="129"/>
      <c r="M22" s="129"/>
      <c r="N22" s="130">
        <f>(('1. Personnel'!$I22*'1. Personnel'!$J22/12)*'1. Personnel'!$M22)+('1. Personnel'!$K22*'1. Personnel'!$L22*'1. Personnel'!$M22)</f>
        <v>0</v>
      </c>
      <c r="O22" s="129"/>
      <c r="P22" s="130">
        <f>((('1. Personnel'!$I22*'1. Personnel'!$J22)/12)+('1. Personnel'!$K22*'1. Personnel'!$L22))*'1. Personnel'!$O22</f>
        <v>0</v>
      </c>
      <c r="Q22" s="131">
        <f>'1. Personnel'!$N22+'1. Personnel'!$P22</f>
        <v>0</v>
      </c>
    </row>
    <row r="23" spans="1:18" s="43" customFormat="1" x14ac:dyDescent="0.2">
      <c r="A23" s="123"/>
      <c r="B23" s="124"/>
      <c r="C23" s="177"/>
      <c r="D23" s="177"/>
      <c r="E23" s="177"/>
      <c r="F23" s="177"/>
      <c r="G23" s="177"/>
      <c r="H23" s="177"/>
      <c r="I23" s="126"/>
      <c r="J23" s="127"/>
      <c r="K23" s="128"/>
      <c r="L23" s="129"/>
      <c r="M23" s="129"/>
      <c r="N23" s="130">
        <f>(('1. Personnel'!$I23*'1. Personnel'!$J23/12)*'1. Personnel'!$M23)+('1. Personnel'!$K23*'1. Personnel'!$L23*'1. Personnel'!$M23)</f>
        <v>0</v>
      </c>
      <c r="O23" s="129"/>
      <c r="P23" s="130">
        <f>((('1. Personnel'!$I23*'1. Personnel'!$J23)/12)+('1. Personnel'!$K23*'1. Personnel'!$L23))*'1. Personnel'!$O23</f>
        <v>0</v>
      </c>
      <c r="Q23" s="131">
        <f>'1. Personnel'!$N23+'1. Personnel'!$P23</f>
        <v>0</v>
      </c>
    </row>
    <row r="24" spans="1:18" x14ac:dyDescent="0.2">
      <c r="A24" s="123"/>
      <c r="B24" s="124"/>
      <c r="C24" s="177"/>
      <c r="D24" s="177"/>
      <c r="E24" s="177"/>
      <c r="F24" s="177"/>
      <c r="G24" s="177"/>
      <c r="H24" s="177"/>
      <c r="I24" s="126"/>
      <c r="J24" s="127"/>
      <c r="K24" s="128"/>
      <c r="L24" s="129"/>
      <c r="M24" s="129"/>
      <c r="N24" s="130">
        <f>(('1. Personnel'!$I24*'1. Personnel'!$J24/12)*'1. Personnel'!$M24)+('1. Personnel'!$K24*'1. Personnel'!$L24*'1. Personnel'!$M24)</f>
        <v>0</v>
      </c>
      <c r="O24" s="129"/>
      <c r="P24" s="130">
        <f>((('1. Personnel'!$I24*'1. Personnel'!$J24)/12)+('1. Personnel'!$K24*'1. Personnel'!$L24))*'1. Personnel'!$O24</f>
        <v>0</v>
      </c>
      <c r="Q24" s="131">
        <f>'1. Personnel'!$N24+'1. Personnel'!$P24</f>
        <v>0</v>
      </c>
      <c r="R24" s="46"/>
    </row>
    <row r="25" spans="1:18" x14ac:dyDescent="0.2">
      <c r="A25" s="123"/>
      <c r="B25" s="124"/>
      <c r="C25" s="177"/>
      <c r="D25" s="177"/>
      <c r="E25" s="177"/>
      <c r="F25" s="177"/>
      <c r="G25" s="177"/>
      <c r="H25" s="177"/>
      <c r="I25" s="126"/>
      <c r="J25" s="127"/>
      <c r="K25" s="128"/>
      <c r="L25" s="129"/>
      <c r="M25" s="129"/>
      <c r="N25" s="130">
        <f>(('1. Personnel'!$I25*'1. Personnel'!$J25/12)*'1. Personnel'!$M25)+('1. Personnel'!$K25*'1. Personnel'!$L25*'1. Personnel'!$M25)</f>
        <v>0</v>
      </c>
      <c r="O25" s="129"/>
      <c r="P25" s="130">
        <f>((('1. Personnel'!$I25*'1. Personnel'!$J25)/12)+('1. Personnel'!$K25*'1. Personnel'!$L25))*'1. Personnel'!$O25</f>
        <v>0</v>
      </c>
      <c r="Q25" s="131">
        <f>'1. Personnel'!$N25+'1. Personnel'!$P25</f>
        <v>0</v>
      </c>
    </row>
    <row r="26" spans="1:18" x14ac:dyDescent="0.2">
      <c r="A26" s="123"/>
      <c r="B26" s="124"/>
      <c r="C26" s="177"/>
      <c r="D26" s="177"/>
      <c r="E26" s="177"/>
      <c r="F26" s="177"/>
      <c r="G26" s="177"/>
      <c r="H26" s="177"/>
      <c r="I26" s="126"/>
      <c r="J26" s="127"/>
      <c r="K26" s="128"/>
      <c r="L26" s="129"/>
      <c r="M26" s="129"/>
      <c r="N26" s="130">
        <f>(('1. Personnel'!$I26*'1. Personnel'!$J26/12)*'1. Personnel'!$M26)+('1. Personnel'!$K26*'1. Personnel'!$L26*'1. Personnel'!$M26)</f>
        <v>0</v>
      </c>
      <c r="O26" s="129"/>
      <c r="P26" s="130">
        <f>((('1. Personnel'!$I26*'1. Personnel'!$J26)/12)+('1. Personnel'!$K26*'1. Personnel'!$L26))*'1. Personnel'!$O26</f>
        <v>0</v>
      </c>
      <c r="Q26" s="131">
        <f>'1. Personnel'!$N26+'1. Personnel'!$P26</f>
        <v>0</v>
      </c>
    </row>
    <row r="27" spans="1:18" ht="18.75" thickBot="1" x14ac:dyDescent="0.25">
      <c r="A27" s="141"/>
      <c r="B27" s="133"/>
      <c r="C27" s="178"/>
      <c r="D27" s="178"/>
      <c r="E27" s="178"/>
      <c r="F27" s="178"/>
      <c r="G27" s="178"/>
      <c r="H27" s="178"/>
      <c r="I27" s="133"/>
      <c r="J27" s="133"/>
      <c r="K27" s="133"/>
      <c r="L27" s="133"/>
      <c r="M27" s="134"/>
      <c r="N27" s="135">
        <f>SUBTOTAL(109,N3:N26)</f>
        <v>0</v>
      </c>
      <c r="O27" s="134"/>
      <c r="P27" s="135">
        <f>SUBTOTAL(109,P3:P26)</f>
        <v>0</v>
      </c>
      <c r="Q27" s="136">
        <f>SUBTOTAL(109,Q3:Q26)</f>
        <v>0</v>
      </c>
    </row>
    <row r="28" spans="1:18" x14ac:dyDescent="0.2">
      <c r="A28" s="47"/>
      <c r="B28" s="45"/>
      <c r="C28" s="48"/>
      <c r="D28" s="49"/>
      <c r="E28" s="48"/>
      <c r="F28" s="50"/>
      <c r="G28" s="51"/>
      <c r="H28" s="51"/>
      <c r="I28" s="51"/>
      <c r="J28" s="51"/>
      <c r="K28" s="50"/>
      <c r="L28" s="48"/>
      <c r="M28" s="50"/>
      <c r="N28" s="48"/>
      <c r="O28" s="46"/>
    </row>
    <row r="31" spans="1:18" x14ac:dyDescent="0.2">
      <c r="H31" s="46"/>
    </row>
    <row r="32" spans="1:18" x14ac:dyDescent="0.2">
      <c r="H32" s="46"/>
    </row>
  </sheetData>
  <pageMargins left="0.7" right="0.7" top="0.75" bottom="0.75" header="0.3" footer="0.3"/>
  <pageSetup scale="2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9"/>
  <sheetViews>
    <sheetView showGridLines="0" showZeros="0" zoomScaleNormal="100" workbookViewId="0">
      <selection activeCell="A3" sqref="A3"/>
    </sheetView>
  </sheetViews>
  <sheetFormatPr defaultColWidth="8.88671875" defaultRowHeight="15" x14ac:dyDescent="0.2"/>
  <cols>
    <col min="1" max="1" width="23" style="15" customWidth="1"/>
    <col min="2" max="2" width="15.109375" style="15" bestFit="1" customWidth="1"/>
    <col min="3" max="3" width="14.5546875" style="15" bestFit="1" customWidth="1"/>
    <col min="4" max="4" width="16.109375" style="15" customWidth="1"/>
    <col min="5" max="5" width="15.109375" style="15" bestFit="1" customWidth="1"/>
    <col min="6" max="6" width="14.5546875" style="15" bestFit="1" customWidth="1"/>
    <col min="7" max="7" width="15.6640625" style="15" bestFit="1" customWidth="1"/>
    <col min="8" max="8" width="15.88671875" style="15" bestFit="1" customWidth="1"/>
    <col min="9" max="9" width="3.77734375" style="15" customWidth="1"/>
    <col min="10" max="16384" width="8.88671875" style="15"/>
  </cols>
  <sheetData>
    <row r="1" spans="1:8" ht="28.5" customHeight="1" x14ac:dyDescent="0.25">
      <c r="A1" s="110" t="s">
        <v>61</v>
      </c>
      <c r="B1" s="16"/>
      <c r="C1" s="16"/>
      <c r="D1" s="16"/>
      <c r="E1" s="16"/>
      <c r="F1" s="16"/>
      <c r="G1" s="16"/>
      <c r="H1" s="16"/>
    </row>
    <row r="2" spans="1:8" ht="57" x14ac:dyDescent="0.2">
      <c r="A2" s="52" t="s">
        <v>62</v>
      </c>
      <c r="B2" s="146" t="s">
        <v>223</v>
      </c>
      <c r="C2" s="137" t="s">
        <v>63</v>
      </c>
      <c r="D2" s="147" t="s">
        <v>129</v>
      </c>
      <c r="E2" s="146" t="s">
        <v>224</v>
      </c>
      <c r="F2" s="137" t="s">
        <v>64</v>
      </c>
      <c r="G2" s="147" t="s">
        <v>130</v>
      </c>
      <c r="H2" s="148" t="s">
        <v>128</v>
      </c>
    </row>
    <row r="3" spans="1:8" x14ac:dyDescent="0.2">
      <c r="A3" s="155">
        <f>'1. Personnel'!B3</f>
        <v>0</v>
      </c>
      <c r="B3" s="156">
        <f>'1. Personnel'!N3</f>
        <v>0</v>
      </c>
      <c r="C3" s="154"/>
      <c r="D3" s="144">
        <f>'2. Fringe Benefits'!$B3*'2. Fringe Benefits'!$C3</f>
        <v>0</v>
      </c>
      <c r="E3" s="142">
        <f>'1. Personnel'!P3</f>
        <v>0</v>
      </c>
      <c r="F3" s="143"/>
      <c r="G3" s="144">
        <f>'2. Fringe Benefits'!$E3*'2. Fringe Benefits'!$F3</f>
        <v>0</v>
      </c>
      <c r="H3" s="145">
        <f>'2. Fringe Benefits'!$D3+'2. Fringe Benefits'!$G3</f>
        <v>0</v>
      </c>
    </row>
    <row r="4" spans="1:8" x14ac:dyDescent="0.2">
      <c r="A4" s="155">
        <f>'1. Personnel'!B4</f>
        <v>0</v>
      </c>
      <c r="B4" s="156">
        <f>'1. Personnel'!N4</f>
        <v>0</v>
      </c>
      <c r="C4" s="154"/>
      <c r="D4" s="144">
        <f>'2. Fringe Benefits'!$B4*'2. Fringe Benefits'!$C4</f>
        <v>0</v>
      </c>
      <c r="E4" s="142">
        <f>'1. Personnel'!P4</f>
        <v>0</v>
      </c>
      <c r="F4" s="143"/>
      <c r="G4" s="144">
        <f>'2. Fringe Benefits'!$E4*'2. Fringe Benefits'!$F4</f>
        <v>0</v>
      </c>
      <c r="H4" s="145">
        <f>'2. Fringe Benefits'!$D4+'2. Fringe Benefits'!$G4</f>
        <v>0</v>
      </c>
    </row>
    <row r="5" spans="1:8" x14ac:dyDescent="0.2">
      <c r="A5" s="155">
        <f>'1. Personnel'!B5</f>
        <v>0</v>
      </c>
      <c r="B5" s="156">
        <f>'1. Personnel'!N5</f>
        <v>0</v>
      </c>
      <c r="C5" s="154"/>
      <c r="D5" s="144">
        <f>'2. Fringe Benefits'!$B5*'2. Fringe Benefits'!$C5</f>
        <v>0</v>
      </c>
      <c r="E5" s="142">
        <f>'1. Personnel'!P5</f>
        <v>0</v>
      </c>
      <c r="F5" s="143"/>
      <c r="G5" s="144">
        <f>'2. Fringe Benefits'!$E5*'2. Fringe Benefits'!$F5</f>
        <v>0</v>
      </c>
      <c r="H5" s="145">
        <f>'2. Fringe Benefits'!$D5+'2. Fringe Benefits'!$G5</f>
        <v>0</v>
      </c>
    </row>
    <row r="6" spans="1:8" x14ac:dyDescent="0.2">
      <c r="A6" s="155">
        <f>'1. Personnel'!B6</f>
        <v>0</v>
      </c>
      <c r="B6" s="156">
        <f>'1. Personnel'!N6</f>
        <v>0</v>
      </c>
      <c r="C6" s="154"/>
      <c r="D6" s="144">
        <f>'2. Fringe Benefits'!$B6*'2. Fringe Benefits'!$C6</f>
        <v>0</v>
      </c>
      <c r="E6" s="142">
        <f>'1. Personnel'!P6</f>
        <v>0</v>
      </c>
      <c r="F6" s="143"/>
      <c r="G6" s="144">
        <f>'2. Fringe Benefits'!$E6*'2. Fringe Benefits'!$F6</f>
        <v>0</v>
      </c>
      <c r="H6" s="145">
        <f>'2. Fringe Benefits'!$D6+'2. Fringe Benefits'!$G6</f>
        <v>0</v>
      </c>
    </row>
    <row r="7" spans="1:8" x14ac:dyDescent="0.2">
      <c r="A7" s="155">
        <f>'1. Personnel'!B7</f>
        <v>0</v>
      </c>
      <c r="B7" s="156">
        <f>'1. Personnel'!N7</f>
        <v>0</v>
      </c>
      <c r="C7" s="154"/>
      <c r="D7" s="144">
        <f>'2. Fringe Benefits'!$B7*'2. Fringe Benefits'!$C7</f>
        <v>0</v>
      </c>
      <c r="E7" s="142">
        <f>'1. Personnel'!P7</f>
        <v>0</v>
      </c>
      <c r="F7" s="143"/>
      <c r="G7" s="144">
        <f>'2. Fringe Benefits'!$E7*'2. Fringe Benefits'!$F7</f>
        <v>0</v>
      </c>
      <c r="H7" s="145">
        <f>'2. Fringe Benefits'!$D7+'2. Fringe Benefits'!$G7</f>
        <v>0</v>
      </c>
    </row>
    <row r="8" spans="1:8" x14ac:dyDescent="0.2">
      <c r="A8" s="155">
        <f>'1. Personnel'!B8</f>
        <v>0</v>
      </c>
      <c r="B8" s="156">
        <f>'1. Personnel'!N8</f>
        <v>0</v>
      </c>
      <c r="C8" s="154"/>
      <c r="D8" s="144">
        <f>'2. Fringe Benefits'!$B8*'2. Fringe Benefits'!$C8</f>
        <v>0</v>
      </c>
      <c r="E8" s="142">
        <f>'1. Personnel'!P8</f>
        <v>0</v>
      </c>
      <c r="F8" s="143"/>
      <c r="G8" s="144">
        <f>'2. Fringe Benefits'!$E8*'2. Fringe Benefits'!$F8</f>
        <v>0</v>
      </c>
      <c r="H8" s="145">
        <f>'2. Fringe Benefits'!$D8+'2. Fringe Benefits'!$G8</f>
        <v>0</v>
      </c>
    </row>
    <row r="9" spans="1:8" x14ac:dyDescent="0.2">
      <c r="A9" s="155">
        <f>'1. Personnel'!B9</f>
        <v>0</v>
      </c>
      <c r="B9" s="156">
        <f>'1. Personnel'!N9</f>
        <v>0</v>
      </c>
      <c r="C9" s="154"/>
      <c r="D9" s="144">
        <f>'2. Fringe Benefits'!$B9*'2. Fringe Benefits'!$C9</f>
        <v>0</v>
      </c>
      <c r="E9" s="142">
        <f>'1. Personnel'!P9</f>
        <v>0</v>
      </c>
      <c r="F9" s="143"/>
      <c r="G9" s="144">
        <f>'2. Fringe Benefits'!$E9*'2. Fringe Benefits'!$F9</f>
        <v>0</v>
      </c>
      <c r="H9" s="145">
        <f>'2. Fringe Benefits'!$D9+'2. Fringe Benefits'!$G9</f>
        <v>0</v>
      </c>
    </row>
    <row r="10" spans="1:8" x14ac:dyDescent="0.2">
      <c r="A10" s="155">
        <f>'1. Personnel'!B10</f>
        <v>0</v>
      </c>
      <c r="B10" s="156">
        <f>'1. Personnel'!N10</f>
        <v>0</v>
      </c>
      <c r="C10" s="154"/>
      <c r="D10" s="144">
        <f>'2. Fringe Benefits'!$B10*'2. Fringe Benefits'!$C10</f>
        <v>0</v>
      </c>
      <c r="E10" s="142">
        <f>'1. Personnel'!P10</f>
        <v>0</v>
      </c>
      <c r="F10" s="143"/>
      <c r="G10" s="144">
        <f>'2. Fringe Benefits'!$E10*'2. Fringe Benefits'!$F10</f>
        <v>0</v>
      </c>
      <c r="H10" s="145">
        <f>'2. Fringe Benefits'!$D10+'2. Fringe Benefits'!$G10</f>
        <v>0</v>
      </c>
    </row>
    <row r="11" spans="1:8" x14ac:dyDescent="0.2">
      <c r="A11" s="155">
        <f>'1. Personnel'!B11</f>
        <v>0</v>
      </c>
      <c r="B11" s="156">
        <f>'1. Personnel'!N11</f>
        <v>0</v>
      </c>
      <c r="C11" s="154"/>
      <c r="D11" s="144">
        <f>'2. Fringe Benefits'!$B11*'2. Fringe Benefits'!$C11</f>
        <v>0</v>
      </c>
      <c r="E11" s="142">
        <f>'1. Personnel'!P11</f>
        <v>0</v>
      </c>
      <c r="F11" s="143"/>
      <c r="G11" s="144">
        <f>'2. Fringe Benefits'!$E11*'2. Fringe Benefits'!$F11</f>
        <v>0</v>
      </c>
      <c r="H11" s="145">
        <f>'2. Fringe Benefits'!$D11+'2. Fringe Benefits'!$G11</f>
        <v>0</v>
      </c>
    </row>
    <row r="12" spans="1:8" x14ac:dyDescent="0.2">
      <c r="A12" s="155">
        <f>'1. Personnel'!B13</f>
        <v>0</v>
      </c>
      <c r="B12" s="156">
        <f>'1. Personnel'!N12</f>
        <v>0</v>
      </c>
      <c r="C12" s="154"/>
      <c r="D12" s="144">
        <f>'2. Fringe Benefits'!$B12*'2. Fringe Benefits'!$C12</f>
        <v>0</v>
      </c>
      <c r="E12" s="142">
        <f>'1. Personnel'!P12</f>
        <v>0</v>
      </c>
      <c r="F12" s="143"/>
      <c r="G12" s="144">
        <f>'2. Fringe Benefits'!$E12*'2. Fringe Benefits'!$F12</f>
        <v>0</v>
      </c>
      <c r="H12" s="145">
        <f>'2. Fringe Benefits'!$D12+'2. Fringe Benefits'!$G12</f>
        <v>0</v>
      </c>
    </row>
    <row r="13" spans="1:8" x14ac:dyDescent="0.2">
      <c r="A13" s="155">
        <f>'1. Personnel'!B14</f>
        <v>0</v>
      </c>
      <c r="B13" s="156">
        <f>'1. Personnel'!N13</f>
        <v>0</v>
      </c>
      <c r="C13" s="154"/>
      <c r="D13" s="144">
        <f>'2. Fringe Benefits'!$B13*'2. Fringe Benefits'!$C13</f>
        <v>0</v>
      </c>
      <c r="E13" s="142">
        <f>'1. Personnel'!P13</f>
        <v>0</v>
      </c>
      <c r="F13" s="143"/>
      <c r="G13" s="144">
        <f>'2. Fringe Benefits'!$E13*'2. Fringe Benefits'!$F13</f>
        <v>0</v>
      </c>
      <c r="H13" s="145">
        <f>'2. Fringe Benefits'!$D13+'2. Fringe Benefits'!$G13</f>
        <v>0</v>
      </c>
    </row>
    <row r="14" spans="1:8" x14ac:dyDescent="0.2">
      <c r="A14" s="155">
        <f>'1. Personnel'!B15</f>
        <v>0</v>
      </c>
      <c r="B14" s="156">
        <f>'1. Personnel'!N14</f>
        <v>0</v>
      </c>
      <c r="C14" s="154"/>
      <c r="D14" s="144">
        <f>'2. Fringe Benefits'!$B14*'2. Fringe Benefits'!$C14</f>
        <v>0</v>
      </c>
      <c r="E14" s="142">
        <f>'1. Personnel'!P14</f>
        <v>0</v>
      </c>
      <c r="F14" s="143"/>
      <c r="G14" s="144">
        <f>'2. Fringe Benefits'!$E14*'2. Fringe Benefits'!$F14</f>
        <v>0</v>
      </c>
      <c r="H14" s="145">
        <f>'2. Fringe Benefits'!$D14+'2. Fringe Benefits'!$G14</f>
        <v>0</v>
      </c>
    </row>
    <row r="15" spans="1:8" x14ac:dyDescent="0.2">
      <c r="A15" s="155">
        <f>'1. Personnel'!B16</f>
        <v>0</v>
      </c>
      <c r="B15" s="156">
        <f>'1. Personnel'!N15</f>
        <v>0</v>
      </c>
      <c r="C15" s="154"/>
      <c r="D15" s="144">
        <f>'2. Fringe Benefits'!$B15*'2. Fringe Benefits'!$C15</f>
        <v>0</v>
      </c>
      <c r="E15" s="142">
        <f>'1. Personnel'!P15</f>
        <v>0</v>
      </c>
      <c r="F15" s="143"/>
      <c r="G15" s="144">
        <f>'2. Fringe Benefits'!$E15*'2. Fringe Benefits'!$F15</f>
        <v>0</v>
      </c>
      <c r="H15" s="145">
        <f>'2. Fringe Benefits'!$D15+'2. Fringe Benefits'!$G15</f>
        <v>0</v>
      </c>
    </row>
    <row r="16" spans="1:8" x14ac:dyDescent="0.2">
      <c r="A16" s="155">
        <f>'1. Personnel'!B17</f>
        <v>0</v>
      </c>
      <c r="B16" s="156">
        <f>'1. Personnel'!N16</f>
        <v>0</v>
      </c>
      <c r="C16" s="154"/>
      <c r="D16" s="144">
        <f>'2. Fringe Benefits'!$B16*'2. Fringe Benefits'!$C16</f>
        <v>0</v>
      </c>
      <c r="E16" s="142">
        <f>'1. Personnel'!P16</f>
        <v>0</v>
      </c>
      <c r="F16" s="143"/>
      <c r="G16" s="144">
        <f>'2. Fringe Benefits'!$E16*'2. Fringe Benefits'!$F16</f>
        <v>0</v>
      </c>
      <c r="H16" s="145">
        <f>'2. Fringe Benefits'!$D16+'2. Fringe Benefits'!$G16</f>
        <v>0</v>
      </c>
    </row>
    <row r="17" spans="1:8" x14ac:dyDescent="0.2">
      <c r="A17" s="155">
        <f>'1. Personnel'!B18</f>
        <v>0</v>
      </c>
      <c r="B17" s="156">
        <f>'1. Personnel'!N17</f>
        <v>0</v>
      </c>
      <c r="C17" s="154"/>
      <c r="D17" s="144">
        <f>'2. Fringe Benefits'!$B17*'2. Fringe Benefits'!$C17</f>
        <v>0</v>
      </c>
      <c r="E17" s="142">
        <f>'1. Personnel'!P17</f>
        <v>0</v>
      </c>
      <c r="F17" s="143"/>
      <c r="G17" s="144">
        <f>'2. Fringe Benefits'!$E17*'2. Fringe Benefits'!$F17</f>
        <v>0</v>
      </c>
      <c r="H17" s="145">
        <f>'2. Fringe Benefits'!$D17+'2. Fringe Benefits'!$G17</f>
        <v>0</v>
      </c>
    </row>
    <row r="18" spans="1:8" x14ac:dyDescent="0.2">
      <c r="A18" s="155">
        <f>'1. Personnel'!B20</f>
        <v>0</v>
      </c>
      <c r="B18" s="156">
        <f>'1. Personnel'!N18</f>
        <v>0</v>
      </c>
      <c r="C18" s="154"/>
      <c r="D18" s="144">
        <f>'2. Fringe Benefits'!$B18*'2. Fringe Benefits'!$C18</f>
        <v>0</v>
      </c>
      <c r="E18" s="142">
        <f>'1. Personnel'!P18</f>
        <v>0</v>
      </c>
      <c r="F18" s="143"/>
      <c r="G18" s="144">
        <f>'2. Fringe Benefits'!$E18*'2. Fringe Benefits'!$F18</f>
        <v>0</v>
      </c>
      <c r="H18" s="145">
        <f>'2. Fringe Benefits'!$D18+'2. Fringe Benefits'!$G18</f>
        <v>0</v>
      </c>
    </row>
    <row r="19" spans="1:8" x14ac:dyDescent="0.2">
      <c r="A19" s="155">
        <f>'1. Personnel'!B21</f>
        <v>0</v>
      </c>
      <c r="B19" s="156">
        <f>'1. Personnel'!N19</f>
        <v>0</v>
      </c>
      <c r="C19" s="154"/>
      <c r="D19" s="144">
        <f>'2. Fringe Benefits'!$B19*'2. Fringe Benefits'!$C19</f>
        <v>0</v>
      </c>
      <c r="E19" s="142">
        <f>'1. Personnel'!P19</f>
        <v>0</v>
      </c>
      <c r="F19" s="143"/>
      <c r="G19" s="144">
        <f>'2. Fringe Benefits'!$E19*'2. Fringe Benefits'!$F19</f>
        <v>0</v>
      </c>
      <c r="H19" s="145">
        <f>'2. Fringe Benefits'!$D19+'2. Fringe Benefits'!$G19</f>
        <v>0</v>
      </c>
    </row>
    <row r="20" spans="1:8" x14ac:dyDescent="0.2">
      <c r="A20" s="155">
        <f>'1. Personnel'!B22</f>
        <v>0</v>
      </c>
      <c r="B20" s="156">
        <f>'1. Personnel'!N20</f>
        <v>0</v>
      </c>
      <c r="C20" s="154"/>
      <c r="D20" s="144">
        <f>'2. Fringe Benefits'!$B20*'2. Fringe Benefits'!$C20</f>
        <v>0</v>
      </c>
      <c r="E20" s="142">
        <f>'1. Personnel'!P20</f>
        <v>0</v>
      </c>
      <c r="F20" s="143"/>
      <c r="G20" s="144">
        <f>'2. Fringe Benefits'!$E20*'2. Fringe Benefits'!$F20</f>
        <v>0</v>
      </c>
      <c r="H20" s="145">
        <f>'2. Fringe Benefits'!$D20+'2. Fringe Benefits'!$G20</f>
        <v>0</v>
      </c>
    </row>
    <row r="21" spans="1:8" x14ac:dyDescent="0.2">
      <c r="A21" s="155">
        <f>'1. Personnel'!B23</f>
        <v>0</v>
      </c>
      <c r="B21" s="156">
        <f>'1. Personnel'!N21</f>
        <v>0</v>
      </c>
      <c r="C21" s="154"/>
      <c r="D21" s="144">
        <f>'2. Fringe Benefits'!$B21*'2. Fringe Benefits'!$C21</f>
        <v>0</v>
      </c>
      <c r="E21" s="142">
        <f>'1. Personnel'!P21</f>
        <v>0</v>
      </c>
      <c r="F21" s="143"/>
      <c r="G21" s="144">
        <f>'2. Fringe Benefits'!$E21*'2. Fringe Benefits'!$F21</f>
        <v>0</v>
      </c>
      <c r="H21" s="145">
        <f>'2. Fringe Benefits'!$D21+'2. Fringe Benefits'!$G21</f>
        <v>0</v>
      </c>
    </row>
    <row r="22" spans="1:8" x14ac:dyDescent="0.2">
      <c r="A22" s="155">
        <f>'1. Personnel'!B25</f>
        <v>0</v>
      </c>
      <c r="B22" s="156">
        <f>'1. Personnel'!N22</f>
        <v>0</v>
      </c>
      <c r="C22" s="154"/>
      <c r="D22" s="144">
        <f>'2. Fringe Benefits'!$B22*'2. Fringe Benefits'!$C22</f>
        <v>0</v>
      </c>
      <c r="E22" s="142">
        <f>'1. Personnel'!P22</f>
        <v>0</v>
      </c>
      <c r="F22" s="143"/>
      <c r="G22" s="144">
        <f>'2. Fringe Benefits'!$E22*'2. Fringe Benefits'!$F22</f>
        <v>0</v>
      </c>
      <c r="H22" s="145">
        <f>'2. Fringe Benefits'!$D22+'2. Fringe Benefits'!$G22</f>
        <v>0</v>
      </c>
    </row>
    <row r="23" spans="1:8" x14ac:dyDescent="0.2">
      <c r="A23" s="155">
        <f>'1. Personnel'!B26</f>
        <v>0</v>
      </c>
      <c r="B23" s="156">
        <f>'1. Personnel'!N23</f>
        <v>0</v>
      </c>
      <c r="C23" s="154"/>
      <c r="D23" s="144">
        <f>'2. Fringe Benefits'!$B23*'2. Fringe Benefits'!$C23</f>
        <v>0</v>
      </c>
      <c r="E23" s="142">
        <f>'1. Personnel'!P23</f>
        <v>0</v>
      </c>
      <c r="F23" s="143"/>
      <c r="G23" s="144">
        <f>'2. Fringe Benefits'!$E23*'2. Fringe Benefits'!$F23</f>
        <v>0</v>
      </c>
      <c r="H23" s="145">
        <f>'2. Fringe Benefits'!$D23+'2. Fringe Benefits'!$G23</f>
        <v>0</v>
      </c>
    </row>
    <row r="24" spans="1:8" x14ac:dyDescent="0.2">
      <c r="A24" s="155">
        <f>'1. Personnel'!B27</f>
        <v>0</v>
      </c>
      <c r="B24" s="156">
        <f>'1. Personnel'!N24</f>
        <v>0</v>
      </c>
      <c r="C24" s="154"/>
      <c r="D24" s="144">
        <f>'2. Fringe Benefits'!$B24*'2. Fringe Benefits'!$C24</f>
        <v>0</v>
      </c>
      <c r="E24" s="142">
        <f>'1. Personnel'!P24</f>
        <v>0</v>
      </c>
      <c r="F24" s="143"/>
      <c r="G24" s="144">
        <f>'2. Fringe Benefits'!$E24*'2. Fringe Benefits'!$F24</f>
        <v>0</v>
      </c>
      <c r="H24" s="145">
        <f>'2. Fringe Benefits'!$D24+'2. Fringe Benefits'!$G24</f>
        <v>0</v>
      </c>
    </row>
    <row r="25" spans="1:8" x14ac:dyDescent="0.2">
      <c r="A25" s="155">
        <f>'1. Personnel'!B28</f>
        <v>0</v>
      </c>
      <c r="B25" s="156">
        <f>'1. Personnel'!N25</f>
        <v>0</v>
      </c>
      <c r="C25" s="154"/>
      <c r="D25" s="144">
        <f>'2. Fringe Benefits'!$B25*'2. Fringe Benefits'!$C25</f>
        <v>0</v>
      </c>
      <c r="E25" s="142">
        <f>'1. Personnel'!P25</f>
        <v>0</v>
      </c>
      <c r="F25" s="143"/>
      <c r="G25" s="144">
        <f>'2. Fringe Benefits'!$E25*'2. Fringe Benefits'!$F25</f>
        <v>0</v>
      </c>
      <c r="H25" s="145">
        <f>'2. Fringe Benefits'!$D25+'2. Fringe Benefits'!$G25</f>
        <v>0</v>
      </c>
    </row>
    <row r="26" spans="1:8" x14ac:dyDescent="0.2">
      <c r="A26" s="155">
        <f>'1. Personnel'!B29</f>
        <v>0</v>
      </c>
      <c r="B26" s="156">
        <f>'1. Personnel'!N26</f>
        <v>0</v>
      </c>
      <c r="C26" s="154"/>
      <c r="D26" s="144">
        <f>'2. Fringe Benefits'!$B26*'2. Fringe Benefits'!$C26</f>
        <v>0</v>
      </c>
      <c r="E26" s="142">
        <f>'1. Personnel'!P26</f>
        <v>0</v>
      </c>
      <c r="F26" s="143"/>
      <c r="G26" s="144">
        <f>'2. Fringe Benefits'!$E26*'2. Fringe Benefits'!$F26</f>
        <v>0</v>
      </c>
      <c r="H26" s="145">
        <f>'2. Fringe Benefits'!$D26+'2. Fringe Benefits'!$G26</f>
        <v>0</v>
      </c>
    </row>
    <row r="27" spans="1:8" ht="18" x14ac:dyDescent="0.2">
      <c r="A27" s="149"/>
      <c r="B27" s="150"/>
      <c r="C27" s="151"/>
      <c r="D27" s="152">
        <f>SUBTOTAL(109,D3:D26)</f>
        <v>0</v>
      </c>
      <c r="E27" s="152"/>
      <c r="F27" s="152"/>
      <c r="G27" s="152">
        <f>SUBTOTAL(109,G3:G26)</f>
        <v>0</v>
      </c>
      <c r="H27" s="153">
        <f>SUBTOTAL(109,H3:H26)</f>
        <v>0</v>
      </c>
    </row>
    <row r="28" spans="1:8" x14ac:dyDescent="0.2">
      <c r="H28" s="55"/>
    </row>
    <row r="29" spans="1:8" x14ac:dyDescent="0.2">
      <c r="A29" s="56"/>
      <c r="B29" s="48"/>
      <c r="H29" s="55"/>
    </row>
  </sheetData>
  <pageMargins left="0.7" right="0.7" top="0.75" bottom="0.75" header="0.3" footer="0.3"/>
  <pageSetup scale="36" orientation="portrait" r:id="rId1"/>
  <ignoredErrors>
    <ignoredError sqref="H27 D2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7"/>
  <sheetViews>
    <sheetView showGridLines="0" zoomScaleNormal="100" workbookViewId="0"/>
  </sheetViews>
  <sheetFormatPr defaultColWidth="8.88671875" defaultRowHeight="15" x14ac:dyDescent="0.2"/>
  <cols>
    <col min="1" max="1" width="17.33203125" style="15" bestFit="1" customWidth="1"/>
    <col min="2" max="2" width="30.21875" style="15" customWidth="1"/>
    <col min="3" max="3" width="43" style="15" customWidth="1"/>
    <col min="4" max="4" width="13.6640625" style="15" customWidth="1"/>
    <col min="5" max="5" width="11.5546875" style="15" bestFit="1" customWidth="1"/>
    <col min="6" max="6" width="24.5546875" style="15" customWidth="1"/>
    <col min="7" max="7" width="20.33203125" style="15" customWidth="1"/>
    <col min="8" max="8" width="14.5546875" style="15" bestFit="1" customWidth="1"/>
    <col min="9" max="9" width="15.5546875" style="15" customWidth="1"/>
    <col min="10" max="10" width="12.109375" style="15" bestFit="1" customWidth="1"/>
    <col min="11" max="11" width="13.33203125" style="15" bestFit="1" customWidth="1"/>
    <col min="12" max="12" width="14.5546875" style="15" bestFit="1" customWidth="1"/>
    <col min="13" max="13" width="4.6640625" style="15" customWidth="1"/>
    <col min="14" max="16384" width="8.88671875" style="15"/>
  </cols>
  <sheetData>
    <row r="1" spans="1:12" ht="26.25" customHeight="1" x14ac:dyDescent="0.25">
      <c r="A1" s="110" t="s">
        <v>65</v>
      </c>
      <c r="B1" s="14"/>
      <c r="C1" s="14"/>
      <c r="D1" s="14"/>
      <c r="E1" s="14"/>
      <c r="F1" s="14"/>
      <c r="G1" s="14"/>
      <c r="H1" s="14"/>
      <c r="I1" s="14"/>
      <c r="J1" s="14"/>
      <c r="K1" s="14"/>
      <c r="L1" s="14"/>
    </row>
    <row r="2" spans="1:12" ht="120.75" x14ac:dyDescent="0.2">
      <c r="A2" s="52" t="s">
        <v>131</v>
      </c>
      <c r="B2" s="137" t="s">
        <v>66</v>
      </c>
      <c r="C2" s="138" t="s">
        <v>139</v>
      </c>
      <c r="D2" s="137" t="s">
        <v>67</v>
      </c>
      <c r="E2" s="137" t="s">
        <v>140</v>
      </c>
      <c r="F2" s="137" t="s">
        <v>195</v>
      </c>
      <c r="G2" s="137" t="s">
        <v>196</v>
      </c>
      <c r="H2" s="161" t="s">
        <v>132</v>
      </c>
      <c r="I2" s="137" t="s">
        <v>197</v>
      </c>
      <c r="J2" s="137" t="s">
        <v>68</v>
      </c>
      <c r="K2" s="161" t="s">
        <v>133</v>
      </c>
      <c r="L2" s="148" t="s">
        <v>134</v>
      </c>
    </row>
    <row r="3" spans="1:12" s="57" customFormat="1" x14ac:dyDescent="0.2">
      <c r="A3" s="157"/>
      <c r="B3" s="132"/>
      <c r="C3" s="175"/>
      <c r="D3" s="158"/>
      <c r="E3" s="159"/>
      <c r="F3" s="159"/>
      <c r="G3" s="159"/>
      <c r="H3" s="130">
        <f t="shared" ref="H3:H26" si="0">D3*F3*G3</f>
        <v>0</v>
      </c>
      <c r="I3" s="159"/>
      <c r="J3" s="159"/>
      <c r="K3" s="130">
        <f t="shared" ref="K3:K26" si="1">D3*I3*J3</f>
        <v>0</v>
      </c>
      <c r="L3" s="160">
        <f>'3. Travel'!$H3+'3. Travel'!$K3</f>
        <v>0</v>
      </c>
    </row>
    <row r="4" spans="1:12" s="57" customFormat="1" x14ac:dyDescent="0.2">
      <c r="A4" s="157"/>
      <c r="B4" s="132"/>
      <c r="C4" s="175"/>
      <c r="D4" s="158"/>
      <c r="E4" s="159"/>
      <c r="F4" s="159"/>
      <c r="G4" s="159"/>
      <c r="H4" s="130">
        <f t="shared" si="0"/>
        <v>0</v>
      </c>
      <c r="I4" s="159"/>
      <c r="J4" s="159"/>
      <c r="K4" s="130">
        <f t="shared" si="1"/>
        <v>0</v>
      </c>
      <c r="L4" s="160">
        <f>'3. Travel'!$H4+'3. Travel'!$K4</f>
        <v>0</v>
      </c>
    </row>
    <row r="5" spans="1:12" s="57" customFormat="1" x14ac:dyDescent="0.2">
      <c r="A5" s="157"/>
      <c r="B5" s="132"/>
      <c r="C5" s="175"/>
      <c r="D5" s="158"/>
      <c r="E5" s="159"/>
      <c r="F5" s="159"/>
      <c r="G5" s="159"/>
      <c r="H5" s="130">
        <f t="shared" si="0"/>
        <v>0</v>
      </c>
      <c r="I5" s="159"/>
      <c r="J5" s="159"/>
      <c r="K5" s="130">
        <f t="shared" si="1"/>
        <v>0</v>
      </c>
      <c r="L5" s="160">
        <f>'3. Travel'!$H5+'3. Travel'!$K5</f>
        <v>0</v>
      </c>
    </row>
    <row r="6" spans="1:12" s="57" customFormat="1" x14ac:dyDescent="0.2">
      <c r="A6" s="157"/>
      <c r="B6" s="132"/>
      <c r="C6" s="175"/>
      <c r="D6" s="158"/>
      <c r="E6" s="159"/>
      <c r="F6" s="159"/>
      <c r="G6" s="159"/>
      <c r="H6" s="130">
        <f t="shared" ref="H6:H21" si="2">D6*F6*G6</f>
        <v>0</v>
      </c>
      <c r="I6" s="159"/>
      <c r="J6" s="159"/>
      <c r="K6" s="130">
        <f t="shared" ref="K6:K21" si="3">D6*I6*J6</f>
        <v>0</v>
      </c>
      <c r="L6" s="160">
        <f>'3. Travel'!$H6+'3. Travel'!$K6</f>
        <v>0</v>
      </c>
    </row>
    <row r="7" spans="1:12" s="57" customFormat="1" x14ac:dyDescent="0.2">
      <c r="A7" s="157"/>
      <c r="B7" s="132"/>
      <c r="C7" s="175"/>
      <c r="D7" s="158"/>
      <c r="E7" s="159"/>
      <c r="F7" s="159"/>
      <c r="G7" s="159"/>
      <c r="H7" s="130">
        <f t="shared" si="2"/>
        <v>0</v>
      </c>
      <c r="I7" s="159"/>
      <c r="J7" s="159"/>
      <c r="K7" s="130">
        <f t="shared" si="3"/>
        <v>0</v>
      </c>
      <c r="L7" s="160">
        <f>'3. Travel'!$H7+'3. Travel'!$K7</f>
        <v>0</v>
      </c>
    </row>
    <row r="8" spans="1:12" s="57" customFormat="1" x14ac:dyDescent="0.2">
      <c r="A8" s="157"/>
      <c r="B8" s="132"/>
      <c r="C8" s="175"/>
      <c r="D8" s="158"/>
      <c r="E8" s="159"/>
      <c r="F8" s="159"/>
      <c r="G8" s="159"/>
      <c r="H8" s="130">
        <f t="shared" si="2"/>
        <v>0</v>
      </c>
      <c r="I8" s="159"/>
      <c r="J8" s="159"/>
      <c r="K8" s="130">
        <f t="shared" si="3"/>
        <v>0</v>
      </c>
      <c r="L8" s="160">
        <f>'3. Travel'!$H8+'3. Travel'!$K8</f>
        <v>0</v>
      </c>
    </row>
    <row r="9" spans="1:12" s="57" customFormat="1" x14ac:dyDescent="0.2">
      <c r="A9" s="157"/>
      <c r="B9" s="132"/>
      <c r="C9" s="175"/>
      <c r="D9" s="158"/>
      <c r="E9" s="159"/>
      <c r="F9" s="159"/>
      <c r="G9" s="159"/>
      <c r="H9" s="130">
        <f t="shared" si="2"/>
        <v>0</v>
      </c>
      <c r="I9" s="159"/>
      <c r="J9" s="159"/>
      <c r="K9" s="130">
        <f t="shared" si="3"/>
        <v>0</v>
      </c>
      <c r="L9" s="160">
        <f>'3. Travel'!$H9+'3. Travel'!$K9</f>
        <v>0</v>
      </c>
    </row>
    <row r="10" spans="1:12" s="57" customFormat="1" x14ac:dyDescent="0.2">
      <c r="A10" s="157"/>
      <c r="B10" s="132"/>
      <c r="C10" s="175"/>
      <c r="D10" s="158"/>
      <c r="E10" s="159"/>
      <c r="F10" s="159"/>
      <c r="G10" s="159"/>
      <c r="H10" s="130">
        <f t="shared" si="2"/>
        <v>0</v>
      </c>
      <c r="I10" s="159"/>
      <c r="J10" s="159"/>
      <c r="K10" s="130">
        <f t="shared" si="3"/>
        <v>0</v>
      </c>
      <c r="L10" s="160">
        <f>'3. Travel'!$H10+'3. Travel'!$K10</f>
        <v>0</v>
      </c>
    </row>
    <row r="11" spans="1:12" s="57" customFormat="1" x14ac:dyDescent="0.2">
      <c r="A11" s="157"/>
      <c r="B11" s="132"/>
      <c r="C11" s="175"/>
      <c r="D11" s="158"/>
      <c r="E11" s="159"/>
      <c r="F11" s="159"/>
      <c r="G11" s="159"/>
      <c r="H11" s="130">
        <f t="shared" si="2"/>
        <v>0</v>
      </c>
      <c r="I11" s="159"/>
      <c r="J11" s="159"/>
      <c r="K11" s="130">
        <f t="shared" si="3"/>
        <v>0</v>
      </c>
      <c r="L11" s="160">
        <f>'3. Travel'!$H11+'3. Travel'!$K11</f>
        <v>0</v>
      </c>
    </row>
    <row r="12" spans="1:12" s="57" customFormat="1" x14ac:dyDescent="0.2">
      <c r="A12" s="157"/>
      <c r="B12" s="132"/>
      <c r="C12" s="175"/>
      <c r="D12" s="158"/>
      <c r="E12" s="159"/>
      <c r="F12" s="159"/>
      <c r="G12" s="159"/>
      <c r="H12" s="130">
        <f t="shared" si="2"/>
        <v>0</v>
      </c>
      <c r="I12" s="159"/>
      <c r="J12" s="159"/>
      <c r="K12" s="130">
        <f t="shared" si="3"/>
        <v>0</v>
      </c>
      <c r="L12" s="160">
        <f>'3. Travel'!$H12+'3. Travel'!$K12</f>
        <v>0</v>
      </c>
    </row>
    <row r="13" spans="1:12" s="57" customFormat="1" x14ac:dyDescent="0.2">
      <c r="A13" s="157"/>
      <c r="B13" s="132"/>
      <c r="C13" s="175"/>
      <c r="D13" s="158"/>
      <c r="E13" s="159"/>
      <c r="F13" s="159"/>
      <c r="G13" s="159"/>
      <c r="H13" s="130">
        <f t="shared" si="2"/>
        <v>0</v>
      </c>
      <c r="I13" s="159"/>
      <c r="J13" s="159"/>
      <c r="K13" s="130">
        <f t="shared" si="3"/>
        <v>0</v>
      </c>
      <c r="L13" s="160">
        <f>'3. Travel'!$H13+'3. Travel'!$K13</f>
        <v>0</v>
      </c>
    </row>
    <row r="14" spans="1:12" s="57" customFormat="1" x14ac:dyDescent="0.2">
      <c r="A14" s="157"/>
      <c r="B14" s="132"/>
      <c r="C14" s="175"/>
      <c r="D14" s="158"/>
      <c r="E14" s="159"/>
      <c r="F14" s="159"/>
      <c r="G14" s="159"/>
      <c r="H14" s="130">
        <f t="shared" si="2"/>
        <v>0</v>
      </c>
      <c r="I14" s="159"/>
      <c r="J14" s="159"/>
      <c r="K14" s="130">
        <f t="shared" si="3"/>
        <v>0</v>
      </c>
      <c r="L14" s="160">
        <f>'3. Travel'!$H14+'3. Travel'!$K14</f>
        <v>0</v>
      </c>
    </row>
    <row r="15" spans="1:12" s="57" customFormat="1" x14ac:dyDescent="0.2">
      <c r="A15" s="157"/>
      <c r="B15" s="132"/>
      <c r="C15" s="175"/>
      <c r="D15" s="158"/>
      <c r="E15" s="159"/>
      <c r="F15" s="159"/>
      <c r="G15" s="159"/>
      <c r="H15" s="130">
        <f t="shared" si="2"/>
        <v>0</v>
      </c>
      <c r="I15" s="159"/>
      <c r="J15" s="159"/>
      <c r="K15" s="130">
        <f t="shared" si="3"/>
        <v>0</v>
      </c>
      <c r="L15" s="160">
        <f>'3. Travel'!$H15+'3. Travel'!$K15</f>
        <v>0</v>
      </c>
    </row>
    <row r="16" spans="1:12" s="57" customFormat="1" x14ac:dyDescent="0.2">
      <c r="A16" s="157"/>
      <c r="B16" s="132"/>
      <c r="C16" s="175"/>
      <c r="D16" s="158"/>
      <c r="E16" s="159"/>
      <c r="F16" s="159"/>
      <c r="G16" s="159"/>
      <c r="H16" s="130">
        <f t="shared" si="2"/>
        <v>0</v>
      </c>
      <c r="I16" s="159"/>
      <c r="J16" s="159"/>
      <c r="K16" s="130">
        <f t="shared" si="3"/>
        <v>0</v>
      </c>
      <c r="L16" s="160">
        <f>'3. Travel'!$H16+'3. Travel'!$K16</f>
        <v>0</v>
      </c>
    </row>
    <row r="17" spans="1:12" s="57" customFormat="1" x14ac:dyDescent="0.2">
      <c r="A17" s="157"/>
      <c r="B17" s="132"/>
      <c r="C17" s="175"/>
      <c r="D17" s="158"/>
      <c r="E17" s="159"/>
      <c r="F17" s="159"/>
      <c r="G17" s="159"/>
      <c r="H17" s="130">
        <f t="shared" si="2"/>
        <v>0</v>
      </c>
      <c r="I17" s="159"/>
      <c r="J17" s="159"/>
      <c r="K17" s="130">
        <f t="shared" si="3"/>
        <v>0</v>
      </c>
      <c r="L17" s="160">
        <f>'3. Travel'!$H17+'3. Travel'!$K17</f>
        <v>0</v>
      </c>
    </row>
    <row r="18" spans="1:12" s="57" customFormat="1" x14ac:dyDescent="0.2">
      <c r="A18" s="157"/>
      <c r="B18" s="132"/>
      <c r="C18" s="175"/>
      <c r="D18" s="158"/>
      <c r="E18" s="159"/>
      <c r="F18" s="159"/>
      <c r="G18" s="159"/>
      <c r="H18" s="130">
        <f t="shared" si="2"/>
        <v>0</v>
      </c>
      <c r="I18" s="159"/>
      <c r="J18" s="159"/>
      <c r="K18" s="130">
        <f t="shared" si="3"/>
        <v>0</v>
      </c>
      <c r="L18" s="160">
        <f>'3. Travel'!$H18+'3. Travel'!$K18</f>
        <v>0</v>
      </c>
    </row>
    <row r="19" spans="1:12" s="57" customFormat="1" x14ac:dyDescent="0.2">
      <c r="A19" s="157"/>
      <c r="B19" s="132"/>
      <c r="C19" s="175"/>
      <c r="D19" s="158"/>
      <c r="E19" s="159"/>
      <c r="F19" s="159"/>
      <c r="G19" s="159"/>
      <c r="H19" s="130">
        <f t="shared" si="2"/>
        <v>0</v>
      </c>
      <c r="I19" s="159"/>
      <c r="J19" s="159"/>
      <c r="K19" s="130">
        <f t="shared" si="3"/>
        <v>0</v>
      </c>
      <c r="L19" s="160">
        <f>'3. Travel'!$H19+'3. Travel'!$K19</f>
        <v>0</v>
      </c>
    </row>
    <row r="20" spans="1:12" s="57" customFormat="1" x14ac:dyDescent="0.2">
      <c r="A20" s="157"/>
      <c r="B20" s="132"/>
      <c r="C20" s="175"/>
      <c r="D20" s="158"/>
      <c r="E20" s="159"/>
      <c r="F20" s="159"/>
      <c r="G20" s="159"/>
      <c r="H20" s="130">
        <f t="shared" si="2"/>
        <v>0</v>
      </c>
      <c r="I20" s="159"/>
      <c r="J20" s="159"/>
      <c r="K20" s="130">
        <f t="shared" si="3"/>
        <v>0</v>
      </c>
      <c r="L20" s="160">
        <f>'3. Travel'!$H20+'3. Travel'!$K20</f>
        <v>0</v>
      </c>
    </row>
    <row r="21" spans="1:12" s="57" customFormat="1" x14ac:dyDescent="0.2">
      <c r="A21" s="157"/>
      <c r="B21" s="132"/>
      <c r="C21" s="175"/>
      <c r="D21" s="158"/>
      <c r="E21" s="159"/>
      <c r="F21" s="159"/>
      <c r="G21" s="159"/>
      <c r="H21" s="130">
        <f t="shared" si="2"/>
        <v>0</v>
      </c>
      <c r="I21" s="159"/>
      <c r="J21" s="159"/>
      <c r="K21" s="130">
        <f t="shared" si="3"/>
        <v>0</v>
      </c>
      <c r="L21" s="160">
        <f>'3. Travel'!$H21+'3. Travel'!$K21</f>
        <v>0</v>
      </c>
    </row>
    <row r="22" spans="1:12" s="57" customFormat="1" x14ac:dyDescent="0.2">
      <c r="A22" s="157"/>
      <c r="B22" s="132"/>
      <c r="C22" s="175"/>
      <c r="D22" s="158"/>
      <c r="E22" s="159"/>
      <c r="F22" s="159"/>
      <c r="G22" s="159"/>
      <c r="H22" s="130">
        <f t="shared" si="0"/>
        <v>0</v>
      </c>
      <c r="I22" s="159"/>
      <c r="J22" s="159"/>
      <c r="K22" s="130">
        <f t="shared" si="1"/>
        <v>0</v>
      </c>
      <c r="L22" s="160">
        <f>'3. Travel'!$H22+'3. Travel'!$K22</f>
        <v>0</v>
      </c>
    </row>
    <row r="23" spans="1:12" s="57" customFormat="1" x14ac:dyDescent="0.2">
      <c r="A23" s="157"/>
      <c r="B23" s="132"/>
      <c r="C23" s="175"/>
      <c r="D23" s="158"/>
      <c r="E23" s="159"/>
      <c r="F23" s="159"/>
      <c r="G23" s="159"/>
      <c r="H23" s="130">
        <f t="shared" si="0"/>
        <v>0</v>
      </c>
      <c r="I23" s="159"/>
      <c r="J23" s="159"/>
      <c r="K23" s="130">
        <f t="shared" si="1"/>
        <v>0</v>
      </c>
      <c r="L23" s="160">
        <f>'3. Travel'!$H23+'3. Travel'!$K23</f>
        <v>0</v>
      </c>
    </row>
    <row r="24" spans="1:12" s="57" customFormat="1" x14ac:dyDescent="0.2">
      <c r="A24" s="157"/>
      <c r="B24" s="132"/>
      <c r="C24" s="175"/>
      <c r="D24" s="158"/>
      <c r="E24" s="159"/>
      <c r="F24" s="159"/>
      <c r="G24" s="159"/>
      <c r="H24" s="130">
        <f t="shared" si="0"/>
        <v>0</v>
      </c>
      <c r="I24" s="159"/>
      <c r="J24" s="159"/>
      <c r="K24" s="130">
        <f t="shared" si="1"/>
        <v>0</v>
      </c>
      <c r="L24" s="160">
        <f>'3. Travel'!$H24+'3. Travel'!$K24</f>
        <v>0</v>
      </c>
    </row>
    <row r="25" spans="1:12" s="57" customFormat="1" x14ac:dyDescent="0.2">
      <c r="A25" s="157"/>
      <c r="B25" s="132"/>
      <c r="C25" s="175"/>
      <c r="D25" s="158"/>
      <c r="E25" s="159"/>
      <c r="F25" s="159"/>
      <c r="G25" s="159"/>
      <c r="H25" s="130">
        <f t="shared" si="0"/>
        <v>0</v>
      </c>
      <c r="I25" s="159"/>
      <c r="J25" s="159"/>
      <c r="K25" s="130">
        <f t="shared" si="1"/>
        <v>0</v>
      </c>
      <c r="L25" s="160">
        <f>'3. Travel'!$H25+'3. Travel'!$K25</f>
        <v>0</v>
      </c>
    </row>
    <row r="26" spans="1:12" s="57" customFormat="1" x14ac:dyDescent="0.2">
      <c r="A26" s="157"/>
      <c r="B26" s="132"/>
      <c r="C26" s="175"/>
      <c r="D26" s="158"/>
      <c r="E26" s="159"/>
      <c r="F26" s="159"/>
      <c r="G26" s="159"/>
      <c r="H26" s="130">
        <f t="shared" si="0"/>
        <v>0</v>
      </c>
      <c r="I26" s="159"/>
      <c r="J26" s="159"/>
      <c r="K26" s="130">
        <f t="shared" si="1"/>
        <v>0</v>
      </c>
      <c r="L26" s="160">
        <f>'3. Travel'!$H26+'3. Travel'!$K26</f>
        <v>0</v>
      </c>
    </row>
    <row r="27" spans="1:12" ht="18" x14ac:dyDescent="0.2">
      <c r="A27" s="162"/>
      <c r="B27" s="163"/>
      <c r="C27" s="176"/>
      <c r="D27" s="164"/>
      <c r="E27" s="164"/>
      <c r="F27" s="164"/>
      <c r="G27" s="134"/>
      <c r="H27" s="165">
        <f>SUBTOTAL(109,H3:H26)</f>
        <v>0</v>
      </c>
      <c r="I27" s="164"/>
      <c r="J27" s="134"/>
      <c r="K27" s="165">
        <f>SUBTOTAL(109,K3:K26)</f>
        <v>0</v>
      </c>
      <c r="L27" s="166">
        <f>SUBTOTAL(109,L3:L26)</f>
        <v>0</v>
      </c>
    </row>
  </sheetData>
  <pageMargins left="0.7" right="0.7" top="0.75" bottom="0.75" header="0.3" footer="0.3"/>
  <pageSetup scale="40" orientation="portrait" r:id="rId1"/>
  <ignoredErrors>
    <ignoredError sqref="K27:L27"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B27:C27</xm:sqref>
        </x14:dataValidation>
        <x14:dataValidation type="list" allowBlank="1" showInputMessage="1" showErrorMessage="1" prompt="Select" xr:uid="{42794826-BDC7-4C73-8D3C-AE84897A41B7}">
          <x14:formula1>
            <xm:f>Dropdowns!$E$2:$E$11</xm:f>
          </x14:formula1>
          <xm:sqref>A3:A26</xm:sqref>
        </x14:dataValidation>
        <x14:dataValidation type="list" allowBlank="1" showInputMessage="1" showErrorMessage="1" xr:uid="{6E64EAE1-9F39-4E75-9FC2-AF4B850EA8D1}">
          <x14:formula1>
            <xm:f>Dropdowns!$C$2:$C$12</xm:f>
          </x14:formula1>
          <xm:sqref>C3:C26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2"/>
  <sheetViews>
    <sheetView showGridLines="0" zoomScaleNormal="100" workbookViewId="0">
      <selection activeCell="A2" sqref="A2"/>
    </sheetView>
  </sheetViews>
  <sheetFormatPr defaultColWidth="11.6640625" defaultRowHeight="14.25" x14ac:dyDescent="0.2"/>
  <cols>
    <col min="1" max="1" width="26.77734375" style="59" bestFit="1" customWidth="1"/>
    <col min="2" max="2" width="42.5546875" style="59" customWidth="1"/>
    <col min="3" max="3" width="13.6640625" style="59" customWidth="1"/>
    <col min="4" max="4" width="13.109375" style="59" customWidth="1"/>
    <col min="5" max="5" width="14.33203125" style="59" bestFit="1" customWidth="1"/>
    <col min="6" max="6" width="13.33203125" style="59" customWidth="1"/>
    <col min="7" max="7" width="19.77734375" style="59" bestFit="1" customWidth="1"/>
    <col min="8" max="8" width="19.5546875" style="59" bestFit="1" customWidth="1"/>
    <col min="9" max="9" width="4.77734375" style="59" customWidth="1"/>
    <col min="10" max="16384" width="11.6640625" style="59"/>
  </cols>
  <sheetData>
    <row r="1" spans="1:9" ht="30.75" customHeight="1" x14ac:dyDescent="0.2">
      <c r="A1" s="110" t="s">
        <v>69</v>
      </c>
      <c r="B1" s="58"/>
      <c r="C1" s="58"/>
      <c r="D1" s="58"/>
      <c r="E1" s="58"/>
      <c r="F1" s="58"/>
      <c r="G1" s="58"/>
      <c r="H1" s="58"/>
    </row>
    <row r="2" spans="1:9" ht="60" x14ac:dyDescent="0.2">
      <c r="A2" s="52" t="s">
        <v>70</v>
      </c>
      <c r="B2" s="138" t="s">
        <v>71</v>
      </c>
      <c r="C2" s="137" t="s">
        <v>67</v>
      </c>
      <c r="D2" s="137" t="s">
        <v>72</v>
      </c>
      <c r="E2" s="161" t="s">
        <v>182</v>
      </c>
      <c r="F2" s="137" t="s">
        <v>73</v>
      </c>
      <c r="G2" s="161" t="s">
        <v>183</v>
      </c>
      <c r="H2" s="148" t="s">
        <v>184</v>
      </c>
    </row>
    <row r="3" spans="1:9" ht="15" x14ac:dyDescent="0.2">
      <c r="A3" s="168"/>
      <c r="B3" s="175"/>
      <c r="C3" s="159"/>
      <c r="D3" s="159"/>
      <c r="E3" s="167">
        <f>'4. Equipment'!$C3*'4. Equipment'!$D3</f>
        <v>0</v>
      </c>
      <c r="F3" s="159"/>
      <c r="G3" s="167">
        <f>'4. Equipment'!$C3*'4. Equipment'!$F3</f>
        <v>0</v>
      </c>
      <c r="H3" s="169">
        <f>'4. Equipment'!$E3+'4. Equipment'!$G3</f>
        <v>0</v>
      </c>
      <c r="I3" s="60"/>
    </row>
    <row r="4" spans="1:9" ht="15" x14ac:dyDescent="0.2">
      <c r="A4" s="168"/>
      <c r="B4" s="175"/>
      <c r="C4" s="159"/>
      <c r="D4" s="159"/>
      <c r="E4" s="167">
        <f>'4. Equipment'!$C4*'4. Equipment'!$D4</f>
        <v>0</v>
      </c>
      <c r="F4" s="159"/>
      <c r="G4" s="167">
        <f>'4. Equipment'!$C4*'4. Equipment'!$F4</f>
        <v>0</v>
      </c>
      <c r="H4" s="169">
        <f>'4. Equipment'!$E4+'4. Equipment'!$G4</f>
        <v>0</v>
      </c>
      <c r="I4" s="60"/>
    </row>
    <row r="5" spans="1:9" ht="15" x14ac:dyDescent="0.2">
      <c r="A5" s="168"/>
      <c r="B5" s="175"/>
      <c r="C5" s="159"/>
      <c r="D5" s="159"/>
      <c r="E5" s="167">
        <f>'4. Equipment'!$C5*'4. Equipment'!$D5</f>
        <v>0</v>
      </c>
      <c r="F5" s="159"/>
      <c r="G5" s="167">
        <f>'4. Equipment'!$C5*'4. Equipment'!$F5</f>
        <v>0</v>
      </c>
      <c r="H5" s="169">
        <f>'4. Equipment'!$E5+'4. Equipment'!$G5</f>
        <v>0</v>
      </c>
      <c r="I5" s="60"/>
    </row>
    <row r="6" spans="1:9" ht="15" x14ac:dyDescent="0.2">
      <c r="A6" s="168"/>
      <c r="B6" s="175"/>
      <c r="C6" s="159"/>
      <c r="D6" s="159"/>
      <c r="E6" s="167">
        <f>'4. Equipment'!$C6*'4. Equipment'!$D6</f>
        <v>0</v>
      </c>
      <c r="F6" s="159"/>
      <c r="G6" s="167">
        <f>'4. Equipment'!$C6*'4. Equipment'!$F6</f>
        <v>0</v>
      </c>
      <c r="H6" s="169">
        <f>'4. Equipment'!$E6+'4. Equipment'!$G6</f>
        <v>0</v>
      </c>
      <c r="I6" s="60"/>
    </row>
    <row r="7" spans="1:9" ht="15" x14ac:dyDescent="0.2">
      <c r="A7" s="168"/>
      <c r="B7" s="175"/>
      <c r="C7" s="159"/>
      <c r="D7" s="159"/>
      <c r="E7" s="167">
        <f>'4. Equipment'!$C7*'4. Equipment'!$D7</f>
        <v>0</v>
      </c>
      <c r="F7" s="159"/>
      <c r="G7" s="167">
        <f>'4. Equipment'!$C7*'4. Equipment'!$F7</f>
        <v>0</v>
      </c>
      <c r="H7" s="169">
        <f>'4. Equipment'!$E7+'4. Equipment'!$G7</f>
        <v>0</v>
      </c>
      <c r="I7" s="60"/>
    </row>
    <row r="8" spans="1:9" ht="15" x14ac:dyDescent="0.2">
      <c r="A8" s="168"/>
      <c r="B8" s="175"/>
      <c r="C8" s="159"/>
      <c r="D8" s="159"/>
      <c r="E8" s="167">
        <f>'4. Equipment'!$C8*'4. Equipment'!$D8</f>
        <v>0</v>
      </c>
      <c r="F8" s="159"/>
      <c r="G8" s="167">
        <f>'4. Equipment'!$C8*'4. Equipment'!$F8</f>
        <v>0</v>
      </c>
      <c r="H8" s="169">
        <f>'4. Equipment'!$E8+'4. Equipment'!$G8</f>
        <v>0</v>
      </c>
      <c r="I8" s="60"/>
    </row>
    <row r="9" spans="1:9" ht="15" x14ac:dyDescent="0.2">
      <c r="A9" s="168"/>
      <c r="B9" s="175"/>
      <c r="C9" s="159"/>
      <c r="D9" s="159"/>
      <c r="E9" s="167">
        <f>'4. Equipment'!$C9*'4. Equipment'!$D9</f>
        <v>0</v>
      </c>
      <c r="F9" s="159"/>
      <c r="G9" s="167">
        <f>'4. Equipment'!$C9*'4. Equipment'!$F9</f>
        <v>0</v>
      </c>
      <c r="H9" s="169">
        <f>'4. Equipment'!$E9+'4. Equipment'!$G9</f>
        <v>0</v>
      </c>
      <c r="I9" s="60"/>
    </row>
    <row r="10" spans="1:9" ht="15" x14ac:dyDescent="0.2">
      <c r="A10" s="168"/>
      <c r="B10" s="175"/>
      <c r="C10" s="159"/>
      <c r="D10" s="159"/>
      <c r="E10" s="167">
        <f>'4. Equipment'!$C10*'4. Equipment'!$D10</f>
        <v>0</v>
      </c>
      <c r="F10" s="159"/>
      <c r="G10" s="167">
        <f>'4. Equipment'!$C10*'4. Equipment'!$F10</f>
        <v>0</v>
      </c>
      <c r="H10" s="169">
        <f>'4. Equipment'!$E10+'4. Equipment'!$G10</f>
        <v>0</v>
      </c>
      <c r="I10" s="60"/>
    </row>
    <row r="11" spans="1:9" ht="15" x14ac:dyDescent="0.2">
      <c r="A11" s="168"/>
      <c r="B11" s="175"/>
      <c r="C11" s="159"/>
      <c r="D11" s="159"/>
      <c r="E11" s="167">
        <f>'4. Equipment'!$C11*'4. Equipment'!$D11</f>
        <v>0</v>
      </c>
      <c r="F11" s="159"/>
      <c r="G11" s="167">
        <f>'4. Equipment'!$C11*'4. Equipment'!$F11</f>
        <v>0</v>
      </c>
      <c r="H11" s="169">
        <f>'4. Equipment'!$E11+'4. Equipment'!$G11</f>
        <v>0</v>
      </c>
      <c r="I11" s="60"/>
    </row>
    <row r="12" spans="1:9" ht="18" x14ac:dyDescent="0.2">
      <c r="A12" s="170"/>
      <c r="B12" s="171"/>
      <c r="C12" s="170"/>
      <c r="D12" s="172"/>
      <c r="E12" s="173">
        <f>SUBTOTAL(109,E3:E11)</f>
        <v>0</v>
      </c>
      <c r="F12" s="172"/>
      <c r="G12" s="173">
        <f>SUBTOTAL(109,G3:G11)</f>
        <v>0</v>
      </c>
      <c r="H12" s="174">
        <f>'4. Equipment'!$E12+'4. Equipment'!$G12</f>
        <v>0</v>
      </c>
    </row>
  </sheetData>
  <phoneticPr fontId="28"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B3:B11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3"/>
  <sheetViews>
    <sheetView showGridLines="0" zoomScaleNormal="100" workbookViewId="0">
      <selection activeCell="A2" sqref="A2"/>
    </sheetView>
  </sheetViews>
  <sheetFormatPr defaultColWidth="11.6640625" defaultRowHeight="15" x14ac:dyDescent="0.2"/>
  <cols>
    <col min="1" max="1" width="39" style="15" bestFit="1" customWidth="1"/>
    <col min="2" max="2" width="42.88671875" style="15" customWidth="1"/>
    <col min="3" max="3" width="12.33203125" style="15" customWidth="1"/>
    <col min="4" max="4" width="17.44140625" style="15" bestFit="1" customWidth="1"/>
    <col min="5" max="5" width="17.6640625" style="15" customWidth="1"/>
    <col min="6" max="9" width="17.77734375" style="15" bestFit="1" customWidth="1"/>
    <col min="10" max="10" width="3.33203125" style="15" customWidth="1"/>
    <col min="11" max="16384" width="11.6640625" style="15"/>
  </cols>
  <sheetData>
    <row r="1" spans="1:9" ht="29.25" customHeight="1" x14ac:dyDescent="0.25">
      <c r="A1" s="110" t="s">
        <v>74</v>
      </c>
      <c r="B1" s="14"/>
      <c r="C1" s="14"/>
      <c r="D1" s="14"/>
      <c r="E1" s="14"/>
      <c r="F1" s="14"/>
      <c r="G1" s="14"/>
      <c r="H1" s="14"/>
      <c r="I1" s="14"/>
    </row>
    <row r="2" spans="1:9" s="59" customFormat="1" ht="57" x14ac:dyDescent="0.2">
      <c r="A2" s="52" t="s">
        <v>198</v>
      </c>
      <c r="B2" s="138" t="s">
        <v>71</v>
      </c>
      <c r="C2" s="137" t="s">
        <v>75</v>
      </c>
      <c r="D2" s="137" t="s">
        <v>141</v>
      </c>
      <c r="E2" s="137" t="s">
        <v>147</v>
      </c>
      <c r="F2" s="147" t="s">
        <v>146</v>
      </c>
      <c r="G2" s="137" t="s">
        <v>76</v>
      </c>
      <c r="H2" s="147" t="s">
        <v>135</v>
      </c>
      <c r="I2" s="148" t="s">
        <v>136</v>
      </c>
    </row>
    <row r="3" spans="1:9" s="59" customFormat="1" x14ac:dyDescent="0.2">
      <c r="A3" s="183"/>
      <c r="B3" s="175"/>
      <c r="C3" s="180"/>
      <c r="D3" s="179"/>
      <c r="E3" s="181"/>
      <c r="F3" s="167">
        <f>'5. Supplies'!$C3*'5. Supplies'!$E3</f>
        <v>0</v>
      </c>
      <c r="G3" s="181"/>
      <c r="H3" s="167">
        <f>'5. Supplies'!$C3*'5. Supplies'!$G3</f>
        <v>0</v>
      </c>
      <c r="I3" s="185">
        <f>'5. Supplies'!$F3+'5. Supplies'!$H3</f>
        <v>0</v>
      </c>
    </row>
    <row r="4" spans="1:9" s="59" customFormat="1" x14ac:dyDescent="0.2">
      <c r="A4" s="183"/>
      <c r="B4" s="175"/>
      <c r="C4" s="180"/>
      <c r="D4" s="179"/>
      <c r="E4" s="181"/>
      <c r="F4" s="167">
        <f>'5. Supplies'!$C4*'5. Supplies'!$E4</f>
        <v>0</v>
      </c>
      <c r="G4" s="181"/>
      <c r="H4" s="167">
        <f>'5. Supplies'!$C4*'5. Supplies'!$G4</f>
        <v>0</v>
      </c>
      <c r="I4" s="185">
        <f>'5. Supplies'!$F4+'5. Supplies'!$H4</f>
        <v>0</v>
      </c>
    </row>
    <row r="5" spans="1:9" s="59" customFormat="1" x14ac:dyDescent="0.2">
      <c r="A5" s="183"/>
      <c r="B5" s="175"/>
      <c r="C5" s="180"/>
      <c r="D5" s="179"/>
      <c r="E5" s="181"/>
      <c r="F5" s="167">
        <f>'5. Supplies'!$C5*'5. Supplies'!$E5</f>
        <v>0</v>
      </c>
      <c r="G5" s="181"/>
      <c r="H5" s="167">
        <f>'5. Supplies'!$C5*'5. Supplies'!$G5</f>
        <v>0</v>
      </c>
      <c r="I5" s="185">
        <f>'5. Supplies'!$F5+'5. Supplies'!$H5</f>
        <v>0</v>
      </c>
    </row>
    <row r="6" spans="1:9" s="59" customFormat="1" x14ac:dyDescent="0.2">
      <c r="A6" s="183"/>
      <c r="B6" s="175"/>
      <c r="C6" s="180"/>
      <c r="D6" s="179"/>
      <c r="E6" s="181"/>
      <c r="F6" s="167">
        <f>'5. Supplies'!$C6*'5. Supplies'!$E6</f>
        <v>0</v>
      </c>
      <c r="G6" s="181"/>
      <c r="H6" s="167">
        <f>'5. Supplies'!$C6*'5. Supplies'!$G6</f>
        <v>0</v>
      </c>
      <c r="I6" s="185">
        <f>'5. Supplies'!$F6+'5. Supplies'!$H6</f>
        <v>0</v>
      </c>
    </row>
    <row r="7" spans="1:9" s="59" customFormat="1" x14ac:dyDescent="0.2">
      <c r="A7" s="183"/>
      <c r="B7" s="175"/>
      <c r="C7" s="180"/>
      <c r="D7" s="179"/>
      <c r="E7" s="181"/>
      <c r="F7" s="167">
        <f>'5. Supplies'!$C7*'5. Supplies'!$E7</f>
        <v>0</v>
      </c>
      <c r="G7" s="181"/>
      <c r="H7" s="167">
        <f>'5. Supplies'!$C7*'5. Supplies'!$G7</f>
        <v>0</v>
      </c>
      <c r="I7" s="185">
        <f>'5. Supplies'!$F7+'5. Supplies'!$H7</f>
        <v>0</v>
      </c>
    </row>
    <row r="8" spans="1:9" s="59" customFormat="1" x14ac:dyDescent="0.2">
      <c r="A8" s="183"/>
      <c r="B8" s="175"/>
      <c r="C8" s="180"/>
      <c r="D8" s="179"/>
      <c r="E8" s="181"/>
      <c r="F8" s="167">
        <f>'5. Supplies'!$C8*'5. Supplies'!$E8</f>
        <v>0</v>
      </c>
      <c r="G8" s="181"/>
      <c r="H8" s="167">
        <f>'5. Supplies'!$C8*'5. Supplies'!$G8</f>
        <v>0</v>
      </c>
      <c r="I8" s="185">
        <f>'5. Supplies'!$F8+'5. Supplies'!$H8</f>
        <v>0</v>
      </c>
    </row>
    <row r="9" spans="1:9" s="59" customFormat="1" x14ac:dyDescent="0.2">
      <c r="A9" s="183"/>
      <c r="B9" s="175"/>
      <c r="C9" s="180"/>
      <c r="D9" s="179"/>
      <c r="E9" s="181"/>
      <c r="F9" s="167">
        <f>'5. Supplies'!$C9*'5. Supplies'!$E9</f>
        <v>0</v>
      </c>
      <c r="G9" s="181"/>
      <c r="H9" s="167">
        <f>'5. Supplies'!$C9*'5. Supplies'!$G9</f>
        <v>0</v>
      </c>
      <c r="I9" s="185">
        <f>'5. Supplies'!$F9+'5. Supplies'!$H9</f>
        <v>0</v>
      </c>
    </row>
    <row r="10" spans="1:9" s="59" customFormat="1" x14ac:dyDescent="0.2">
      <c r="A10" s="183"/>
      <c r="B10" s="175"/>
      <c r="C10" s="180"/>
      <c r="D10" s="179"/>
      <c r="E10" s="181"/>
      <c r="F10" s="167">
        <f>'5. Supplies'!$C10*'5. Supplies'!$E10</f>
        <v>0</v>
      </c>
      <c r="G10" s="181"/>
      <c r="H10" s="167">
        <f>'5. Supplies'!$C10*'5. Supplies'!$G10</f>
        <v>0</v>
      </c>
      <c r="I10" s="185">
        <f>'5. Supplies'!$F10+'5. Supplies'!$H10</f>
        <v>0</v>
      </c>
    </row>
    <row r="11" spans="1:9" s="59" customFormat="1" x14ac:dyDescent="0.2">
      <c r="A11" s="183"/>
      <c r="B11" s="175"/>
      <c r="C11" s="180"/>
      <c r="D11" s="179"/>
      <c r="E11" s="181"/>
      <c r="F11" s="167">
        <f>'5. Supplies'!$C11*'5. Supplies'!$E11</f>
        <v>0</v>
      </c>
      <c r="G11" s="181"/>
      <c r="H11" s="167">
        <f>'5. Supplies'!$C11*'5. Supplies'!$G11</f>
        <v>0</v>
      </c>
      <c r="I11" s="185">
        <f>'5. Supplies'!$F11+'5. Supplies'!$H11</f>
        <v>0</v>
      </c>
    </row>
    <row r="12" spans="1:9" s="59" customFormat="1" x14ac:dyDescent="0.2">
      <c r="A12" s="183"/>
      <c r="B12" s="175"/>
      <c r="C12" s="180"/>
      <c r="D12" s="179"/>
      <c r="E12" s="181"/>
      <c r="F12" s="167">
        <f>'5. Supplies'!$C12*'5. Supplies'!$E12</f>
        <v>0</v>
      </c>
      <c r="G12" s="181"/>
      <c r="H12" s="167">
        <f>'5. Supplies'!$C12*'5. Supplies'!$G12</f>
        <v>0</v>
      </c>
      <c r="I12" s="185">
        <f>'5. Supplies'!$F12+'5. Supplies'!$H12</f>
        <v>0</v>
      </c>
    </row>
    <row r="13" spans="1:9" s="59" customFormat="1" x14ac:dyDescent="0.2">
      <c r="A13" s="183"/>
      <c r="B13" s="175"/>
      <c r="C13" s="180"/>
      <c r="D13" s="179"/>
      <c r="E13" s="181"/>
      <c r="F13" s="167">
        <f>'5. Supplies'!$C13*'5. Supplies'!$E13</f>
        <v>0</v>
      </c>
      <c r="G13" s="181"/>
      <c r="H13" s="167">
        <f>'5. Supplies'!$C13*'5. Supplies'!$G13</f>
        <v>0</v>
      </c>
      <c r="I13" s="185">
        <f>'5. Supplies'!$F13+'5. Supplies'!$H13</f>
        <v>0</v>
      </c>
    </row>
    <row r="14" spans="1:9" s="59" customFormat="1" x14ac:dyDescent="0.2">
      <c r="A14" s="183"/>
      <c r="B14" s="175"/>
      <c r="C14" s="180"/>
      <c r="D14" s="179"/>
      <c r="E14" s="181"/>
      <c r="F14" s="167">
        <f>'5. Supplies'!$C14*'5. Supplies'!$E14</f>
        <v>0</v>
      </c>
      <c r="G14" s="181"/>
      <c r="H14" s="167">
        <f>'5. Supplies'!$C14*'5. Supplies'!$G14</f>
        <v>0</v>
      </c>
      <c r="I14" s="185">
        <f>'5. Supplies'!$F14+'5. Supplies'!$H14</f>
        <v>0</v>
      </c>
    </row>
    <row r="15" spans="1:9" s="59" customFormat="1" x14ac:dyDescent="0.2">
      <c r="A15" s="183"/>
      <c r="B15" s="175"/>
      <c r="C15" s="180"/>
      <c r="D15" s="179"/>
      <c r="E15" s="181"/>
      <c r="F15" s="167">
        <f>'5. Supplies'!$C15*'5. Supplies'!$E15</f>
        <v>0</v>
      </c>
      <c r="G15" s="181"/>
      <c r="H15" s="167">
        <f>'5. Supplies'!$C15*'5. Supplies'!$G15</f>
        <v>0</v>
      </c>
      <c r="I15" s="185">
        <f>'5. Supplies'!$F15+'5. Supplies'!$H15</f>
        <v>0</v>
      </c>
    </row>
    <row r="16" spans="1:9" s="59" customFormat="1" x14ac:dyDescent="0.2">
      <c r="A16" s="183"/>
      <c r="B16" s="175"/>
      <c r="C16" s="180"/>
      <c r="D16" s="179"/>
      <c r="E16" s="181"/>
      <c r="F16" s="167">
        <f>'5. Supplies'!$C16*'5. Supplies'!$E16</f>
        <v>0</v>
      </c>
      <c r="G16" s="181"/>
      <c r="H16" s="167">
        <f>'5. Supplies'!$C16*'5. Supplies'!$G16</f>
        <v>0</v>
      </c>
      <c r="I16" s="185">
        <f>'5. Supplies'!$F16+'5. Supplies'!$H16</f>
        <v>0</v>
      </c>
    </row>
    <row r="17" spans="1:9" s="59" customFormat="1" x14ac:dyDescent="0.2">
      <c r="A17" s="183"/>
      <c r="B17" s="175"/>
      <c r="C17" s="180"/>
      <c r="D17" s="179"/>
      <c r="E17" s="181"/>
      <c r="F17" s="167">
        <f>'5. Supplies'!$C17*'5. Supplies'!$E17</f>
        <v>0</v>
      </c>
      <c r="G17" s="181"/>
      <c r="H17" s="167">
        <f>'5. Supplies'!$C17*'5. Supplies'!$G17</f>
        <v>0</v>
      </c>
      <c r="I17" s="185">
        <f>'5. Supplies'!$F17+'5. Supplies'!$H17</f>
        <v>0</v>
      </c>
    </row>
    <row r="18" spans="1:9" s="59" customFormat="1" x14ac:dyDescent="0.2">
      <c r="A18" s="183"/>
      <c r="B18" s="175"/>
      <c r="C18" s="180"/>
      <c r="D18" s="179"/>
      <c r="E18" s="181"/>
      <c r="F18" s="167">
        <f>'5. Supplies'!$C18*'5. Supplies'!$E18</f>
        <v>0</v>
      </c>
      <c r="G18" s="181"/>
      <c r="H18" s="167">
        <f>'5. Supplies'!$C18*'5. Supplies'!$G18</f>
        <v>0</v>
      </c>
      <c r="I18" s="185">
        <f>'5. Supplies'!$F18+'5. Supplies'!$H18</f>
        <v>0</v>
      </c>
    </row>
    <row r="19" spans="1:9" s="59" customFormat="1" x14ac:dyDescent="0.2">
      <c r="A19" s="183"/>
      <c r="B19" s="175"/>
      <c r="C19" s="180"/>
      <c r="D19" s="179"/>
      <c r="E19" s="181"/>
      <c r="F19" s="167">
        <f>'5. Supplies'!$C19*'5. Supplies'!$E19</f>
        <v>0</v>
      </c>
      <c r="G19" s="181"/>
      <c r="H19" s="167">
        <f>'5. Supplies'!$C19*'5. Supplies'!$G19</f>
        <v>0</v>
      </c>
      <c r="I19" s="185">
        <f>'5. Supplies'!$F19+'5. Supplies'!$H19</f>
        <v>0</v>
      </c>
    </row>
    <row r="20" spans="1:9" s="59" customFormat="1" x14ac:dyDescent="0.2">
      <c r="A20" s="183"/>
      <c r="B20" s="175"/>
      <c r="C20" s="180"/>
      <c r="D20" s="179"/>
      <c r="E20" s="181"/>
      <c r="F20" s="167">
        <f>'5. Supplies'!$C20*'5. Supplies'!$E20</f>
        <v>0</v>
      </c>
      <c r="G20" s="181"/>
      <c r="H20" s="167">
        <f>'5. Supplies'!$C20*'5. Supplies'!$G20</f>
        <v>0</v>
      </c>
      <c r="I20" s="185">
        <f>'5. Supplies'!$F20+'5. Supplies'!$H20</f>
        <v>0</v>
      </c>
    </row>
    <row r="21" spans="1:9" s="59" customFormat="1" x14ac:dyDescent="0.2">
      <c r="A21" s="184"/>
      <c r="B21" s="175"/>
      <c r="C21" s="180"/>
      <c r="D21" s="179"/>
      <c r="E21" s="181"/>
      <c r="F21" s="167">
        <f>'5. Supplies'!$C21*'5. Supplies'!$E21</f>
        <v>0</v>
      </c>
      <c r="G21" s="181"/>
      <c r="H21" s="167">
        <f>'5. Supplies'!$C21*'5. Supplies'!$G21</f>
        <v>0</v>
      </c>
      <c r="I21" s="185">
        <f>'5. Supplies'!$F21+'5. Supplies'!$H21</f>
        <v>0</v>
      </c>
    </row>
    <row r="22" spans="1:9" s="59" customFormat="1" ht="18.75" thickBot="1" x14ac:dyDescent="0.25">
      <c r="A22" s="186"/>
      <c r="B22" s="187"/>
      <c r="C22" s="188"/>
      <c r="D22" s="188"/>
      <c r="E22" s="189"/>
      <c r="F22" s="190">
        <f>SUBTOTAL(109,F3:F21)</f>
        <v>0</v>
      </c>
      <c r="G22" s="189"/>
      <c r="H22" s="190">
        <f>SUBTOTAL(109,H3:H21)</f>
        <v>0</v>
      </c>
      <c r="I22" s="191">
        <f>'5. Supplies'!$F22+'5. Supplies'!$H22</f>
        <v>0</v>
      </c>
    </row>
    <row r="23" spans="1:9" ht="15.75" thickTop="1" x14ac:dyDescent="0.2"/>
  </sheetData>
  <printOptions horizontalCentered="1"/>
  <pageMargins left="0.25" right="0.25" top="0.75" bottom="0.75" header="0.3" footer="0.3"/>
  <pageSetup orientation="landscape" r:id="rId1"/>
  <headerFooter differentFirst="1"/>
  <ignoredErrors>
    <ignoredError sqref="F22 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A109:C109</xm:sqref>
        </x14:dataValidation>
        <x14:dataValidation type="list" allowBlank="1" showInputMessage="1" showErrorMessage="1" xr:uid="{5D8371E1-740C-46DC-82CC-978001D5B616}">
          <x14:formula1>
            <xm:f>Dropdowns!$C$2:$C$12</xm:f>
          </x14:formula1>
          <xm:sqref>B3:B21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5"/>
  <sheetViews>
    <sheetView showGridLines="0" workbookViewId="0">
      <selection activeCell="A2" sqref="A2"/>
    </sheetView>
  </sheetViews>
  <sheetFormatPr defaultColWidth="8.88671875" defaultRowHeight="15" x14ac:dyDescent="0.2"/>
  <cols>
    <col min="1" max="1" width="31.6640625" style="15" customWidth="1"/>
    <col min="2" max="2" width="20.88671875" style="15" customWidth="1"/>
    <col min="3" max="3" width="43" style="15" customWidth="1"/>
    <col min="4" max="4" width="17.33203125" style="15" customWidth="1"/>
    <col min="5" max="5" width="16.88671875" style="15" customWidth="1"/>
    <col min="6" max="6" width="15.21875" style="15" customWidth="1"/>
    <col min="7" max="7" width="5.5546875" style="15" customWidth="1"/>
    <col min="8" max="16384" width="8.88671875" style="15"/>
  </cols>
  <sheetData>
    <row r="1" spans="1:6" ht="27" customHeight="1" x14ac:dyDescent="0.25">
      <c r="A1" s="110" t="s">
        <v>77</v>
      </c>
      <c r="B1" s="14"/>
      <c r="C1" s="14"/>
      <c r="D1" s="14"/>
      <c r="E1" s="14"/>
      <c r="F1" s="14"/>
    </row>
    <row r="2" spans="1:6" ht="60" x14ac:dyDescent="0.2">
      <c r="A2" s="52" t="s">
        <v>78</v>
      </c>
      <c r="B2" s="137" t="s">
        <v>79</v>
      </c>
      <c r="C2" s="138" t="s">
        <v>71</v>
      </c>
      <c r="D2" s="147" t="s">
        <v>149</v>
      </c>
      <c r="E2" s="147" t="s">
        <v>148</v>
      </c>
      <c r="F2" s="193" t="s">
        <v>137</v>
      </c>
    </row>
    <row r="3" spans="1:6" x14ac:dyDescent="0.2">
      <c r="A3" s="184"/>
      <c r="B3" s="182"/>
      <c r="C3" s="175"/>
      <c r="D3" s="192"/>
      <c r="E3" s="192"/>
      <c r="F3" s="160">
        <f>SUM('6. Contractual Services'!$D3:$E3)</f>
        <v>0</v>
      </c>
    </row>
    <row r="4" spans="1:6" x14ac:dyDescent="0.2">
      <c r="A4" s="184"/>
      <c r="B4" s="182"/>
      <c r="C4" s="175"/>
      <c r="D4" s="192"/>
      <c r="E4" s="192"/>
      <c r="F4" s="160">
        <f>SUM('6. Contractual Services'!$D4:$E4)</f>
        <v>0</v>
      </c>
    </row>
    <row r="5" spans="1:6" x14ac:dyDescent="0.2">
      <c r="A5" s="184"/>
      <c r="B5" s="182"/>
      <c r="C5" s="175"/>
      <c r="D5" s="192"/>
      <c r="E5" s="192"/>
      <c r="F5" s="160">
        <f>SUM('6. Contractual Services'!$D5:$E5)</f>
        <v>0</v>
      </c>
    </row>
    <row r="6" spans="1:6" x14ac:dyDescent="0.2">
      <c r="A6" s="184"/>
      <c r="B6" s="182"/>
      <c r="C6" s="175"/>
      <c r="D6" s="192"/>
      <c r="E6" s="192"/>
      <c r="F6" s="160">
        <f>SUM('6. Contractual Services'!$D6:$E6)</f>
        <v>0</v>
      </c>
    </row>
    <row r="7" spans="1:6" x14ac:dyDescent="0.2">
      <c r="A7" s="184"/>
      <c r="B7" s="182"/>
      <c r="C7" s="175"/>
      <c r="D7" s="192"/>
      <c r="E7" s="192"/>
      <c r="F7" s="160">
        <f>SUM('6. Contractual Services'!$D7:$E7)</f>
        <v>0</v>
      </c>
    </row>
    <row r="8" spans="1:6" x14ac:dyDescent="0.2">
      <c r="A8" s="184"/>
      <c r="B8" s="182"/>
      <c r="C8" s="175"/>
      <c r="D8" s="192"/>
      <c r="E8" s="192"/>
      <c r="F8" s="160">
        <f>SUM('6. Contractual Services'!$D8:$E8)</f>
        <v>0</v>
      </c>
    </row>
    <row r="9" spans="1:6" x14ac:dyDescent="0.2">
      <c r="A9" s="184"/>
      <c r="B9" s="182"/>
      <c r="C9" s="175"/>
      <c r="D9" s="192"/>
      <c r="E9" s="192"/>
      <c r="F9" s="160">
        <f>SUM('6. Contractual Services'!$D9:$E9)</f>
        <v>0</v>
      </c>
    </row>
    <row r="10" spans="1:6" x14ac:dyDescent="0.2">
      <c r="A10" s="184"/>
      <c r="B10" s="182"/>
      <c r="C10" s="175"/>
      <c r="D10" s="192"/>
      <c r="E10" s="192"/>
      <c r="F10" s="160">
        <f>SUM('6. Contractual Services'!$D10:$E10)</f>
        <v>0</v>
      </c>
    </row>
    <row r="11" spans="1:6" x14ac:dyDescent="0.2">
      <c r="A11" s="184"/>
      <c r="B11" s="182"/>
      <c r="C11" s="175"/>
      <c r="D11" s="192"/>
      <c r="E11" s="192"/>
      <c r="F11" s="160">
        <f>SUM('6. Contractual Services'!$D11:$E11)</f>
        <v>0</v>
      </c>
    </row>
    <row r="12" spans="1:6" x14ac:dyDescent="0.2">
      <c r="A12" s="184"/>
      <c r="B12" s="182"/>
      <c r="C12" s="175"/>
      <c r="D12" s="192"/>
      <c r="E12" s="192"/>
      <c r="F12" s="160">
        <f>SUM('6. Contractual Services'!$D12:$E12)</f>
        <v>0</v>
      </c>
    </row>
    <row r="13" spans="1:6" x14ac:dyDescent="0.2">
      <c r="A13" s="184"/>
      <c r="B13" s="182"/>
      <c r="C13" s="175"/>
      <c r="D13" s="192"/>
      <c r="E13" s="192"/>
      <c r="F13" s="160">
        <f>SUM('6. Contractual Services'!$D13:$E13)</f>
        <v>0</v>
      </c>
    </row>
    <row r="14" spans="1:6" x14ac:dyDescent="0.2">
      <c r="A14" s="184"/>
      <c r="B14" s="182"/>
      <c r="C14" s="175"/>
      <c r="D14" s="192"/>
      <c r="E14" s="192"/>
      <c r="F14" s="160">
        <f>SUM('6. Contractual Services'!$D14:$E14)</f>
        <v>0</v>
      </c>
    </row>
    <row r="15" spans="1:6" x14ac:dyDescent="0.2">
      <c r="A15" s="184"/>
      <c r="B15" s="182"/>
      <c r="C15" s="175"/>
      <c r="D15" s="192"/>
      <c r="E15" s="192"/>
      <c r="F15" s="160">
        <f>SUM('6. Contractual Services'!$D15:$E15)</f>
        <v>0</v>
      </c>
    </row>
    <row r="16" spans="1:6" x14ac:dyDescent="0.2">
      <c r="A16" s="184"/>
      <c r="B16" s="182"/>
      <c r="C16" s="175"/>
      <c r="D16" s="192"/>
      <c r="E16" s="192"/>
      <c r="F16" s="160">
        <f>SUM('6. Contractual Services'!$D16:$E16)</f>
        <v>0</v>
      </c>
    </row>
    <row r="17" spans="1:6" x14ac:dyDescent="0.2">
      <c r="A17" s="184"/>
      <c r="B17" s="182"/>
      <c r="C17" s="175"/>
      <c r="D17" s="192"/>
      <c r="E17" s="192"/>
      <c r="F17" s="160">
        <f>SUM('6. Contractual Services'!$D17:$E17)</f>
        <v>0</v>
      </c>
    </row>
    <row r="18" spans="1:6" x14ac:dyDescent="0.2">
      <c r="A18" s="184"/>
      <c r="B18" s="182"/>
      <c r="C18" s="175"/>
      <c r="D18" s="192"/>
      <c r="E18" s="192"/>
      <c r="F18" s="160">
        <f>SUM('6. Contractual Services'!$D18:$E18)</f>
        <v>0</v>
      </c>
    </row>
    <row r="19" spans="1:6" x14ac:dyDescent="0.2">
      <c r="A19" s="184"/>
      <c r="B19" s="182"/>
      <c r="C19" s="175"/>
      <c r="D19" s="192"/>
      <c r="E19" s="192"/>
      <c r="F19" s="160">
        <f>SUM('6. Contractual Services'!$D19:$E19)</f>
        <v>0</v>
      </c>
    </row>
    <row r="20" spans="1:6" x14ac:dyDescent="0.2">
      <c r="A20" s="184"/>
      <c r="B20" s="182"/>
      <c r="C20" s="175"/>
      <c r="D20" s="192"/>
      <c r="E20" s="192"/>
      <c r="F20" s="160">
        <f>SUM('6. Contractual Services'!$D20:$E20)</f>
        <v>0</v>
      </c>
    </row>
    <row r="21" spans="1:6" x14ac:dyDescent="0.2">
      <c r="A21" s="184"/>
      <c r="B21" s="182"/>
      <c r="C21" s="175"/>
      <c r="D21" s="192"/>
      <c r="E21" s="192"/>
      <c r="F21" s="160">
        <f>SUM('6. Contractual Services'!$D21:$E21)</f>
        <v>0</v>
      </c>
    </row>
    <row r="22" spans="1:6" x14ac:dyDescent="0.2">
      <c r="A22" s="184"/>
      <c r="B22" s="182"/>
      <c r="C22" s="175"/>
      <c r="D22" s="192"/>
      <c r="E22" s="192"/>
      <c r="F22" s="160">
        <f>SUM('6. Contractual Services'!$D22:$E22)</f>
        <v>0</v>
      </c>
    </row>
    <row r="23" spans="1:6" x14ac:dyDescent="0.2">
      <c r="A23" s="184"/>
      <c r="B23" s="182"/>
      <c r="C23" s="175"/>
      <c r="D23" s="192"/>
      <c r="E23" s="192"/>
      <c r="F23" s="160">
        <f>SUM('6. Contractual Services'!$D23:$E23)</f>
        <v>0</v>
      </c>
    </row>
    <row r="24" spans="1:6" x14ac:dyDescent="0.2">
      <c r="A24" s="184"/>
      <c r="B24" s="182"/>
      <c r="C24" s="175"/>
      <c r="D24" s="192"/>
      <c r="E24" s="192"/>
      <c r="F24" s="160">
        <f>SUM('6. Contractual Services'!$D24:$E24)</f>
        <v>0</v>
      </c>
    </row>
    <row r="25" spans="1:6" ht="18.75" thickBot="1" x14ac:dyDescent="0.25">
      <c r="A25" s="194"/>
      <c r="B25" s="195"/>
      <c r="C25" s="196"/>
      <c r="D25" s="197">
        <f>SUBTOTAL(109,D3:D24)</f>
        <v>0</v>
      </c>
      <c r="E25" s="197">
        <f>SUBTOTAL(109,E3:E24)</f>
        <v>0</v>
      </c>
      <c r="F25" s="198">
        <f>SUBTOTAL(109,F3:F24)</f>
        <v>0</v>
      </c>
    </row>
  </sheetData>
  <phoneticPr fontId="28" type="noConversion"/>
  <pageMargins left="0.7" right="0.7" top="0.75" bottom="0.75" header="0.3" footer="0.3"/>
  <pageSetup scale="60" orientation="portrait" r:id="rId1"/>
  <ignoredErrors>
    <ignoredError sqref="F2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C3:C24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9"/>
  <sheetViews>
    <sheetView showGridLines="0" tabSelected="1" workbookViewId="0">
      <selection activeCell="A4" sqref="A4"/>
    </sheetView>
  </sheetViews>
  <sheetFormatPr defaultColWidth="8.88671875" defaultRowHeight="15" x14ac:dyDescent="0.2"/>
  <cols>
    <col min="1" max="1" width="18.44140625" style="15" customWidth="1"/>
    <col min="2" max="2" width="38.77734375" style="15" customWidth="1"/>
    <col min="3" max="4" width="19.77734375" style="15" customWidth="1"/>
    <col min="5" max="5" width="43.109375" style="15" customWidth="1"/>
    <col min="6" max="6" width="13.88671875" style="15" customWidth="1"/>
    <col min="7" max="7" width="17" style="15" customWidth="1"/>
    <col min="8" max="8" width="15.6640625" style="15" customWidth="1"/>
    <col min="9" max="9" width="15.44140625" style="15" customWidth="1"/>
    <col min="10" max="10" width="17.44140625" style="15" customWidth="1"/>
    <col min="11" max="11" width="14.5546875" style="15" bestFit="1" customWidth="1"/>
    <col min="12" max="12" width="18.5546875" style="15" customWidth="1"/>
    <col min="13" max="16384" width="8.88671875" style="15"/>
  </cols>
  <sheetData>
    <row r="1" spans="1:12" ht="27.75" customHeight="1" x14ac:dyDescent="0.25">
      <c r="A1" s="113" t="s">
        <v>80</v>
      </c>
      <c r="B1" s="14"/>
      <c r="C1" s="14"/>
      <c r="D1" s="14"/>
      <c r="E1" s="14"/>
      <c r="F1" s="14"/>
      <c r="G1" s="14"/>
      <c r="H1" s="14"/>
      <c r="I1" s="14"/>
      <c r="J1" s="14"/>
      <c r="K1" s="14"/>
      <c r="L1" s="14"/>
    </row>
    <row r="2" spans="1:12" s="65" customFormat="1" ht="60" x14ac:dyDescent="0.2">
      <c r="A2" s="137" t="s">
        <v>81</v>
      </c>
      <c r="B2" s="137" t="s">
        <v>82</v>
      </c>
      <c r="C2" s="137" t="s">
        <v>151</v>
      </c>
      <c r="D2" s="137" t="s">
        <v>83</v>
      </c>
      <c r="E2" s="138" t="s">
        <v>71</v>
      </c>
      <c r="F2" s="137" t="s">
        <v>67</v>
      </c>
      <c r="G2" s="137" t="s">
        <v>84</v>
      </c>
      <c r="H2" s="137" t="s">
        <v>152</v>
      </c>
      <c r="I2" s="147" t="s">
        <v>153</v>
      </c>
      <c r="J2" s="208" t="s">
        <v>85</v>
      </c>
      <c r="K2" s="147" t="s">
        <v>154</v>
      </c>
      <c r="L2" s="193" t="s">
        <v>150</v>
      </c>
    </row>
    <row r="3" spans="1:12" x14ac:dyDescent="0.2">
      <c r="A3" s="123"/>
      <c r="B3" s="132"/>
      <c r="C3" s="132"/>
      <c r="D3" s="132"/>
      <c r="E3" s="175"/>
      <c r="F3" s="158"/>
      <c r="G3" s="204"/>
      <c r="H3" s="205"/>
      <c r="I3" s="167">
        <f>'7. Consultant Services and Exp'!$F3*'7. Consultant Services and Exp'!$H3</f>
        <v>0</v>
      </c>
      <c r="J3" s="205"/>
      <c r="K3" s="167">
        <f>'7. Consultant Services and Exp'!$F3*J3</f>
        <v>0</v>
      </c>
      <c r="L3" s="185">
        <f>'7. Consultant Services and Exp'!$I3+'7. Consultant Services and Exp'!$K3</f>
        <v>0</v>
      </c>
    </row>
    <row r="4" spans="1:12" x14ac:dyDescent="0.2">
      <c r="A4" s="123"/>
      <c r="B4" s="132"/>
      <c r="C4" s="132"/>
      <c r="D4" s="132"/>
      <c r="E4" s="175"/>
      <c r="F4" s="158"/>
      <c r="G4" s="204"/>
      <c r="H4" s="205"/>
      <c r="I4" s="167">
        <f>'7. Consultant Services and Exp'!$F4*'7. Consultant Services and Exp'!$H4</f>
        <v>0</v>
      </c>
      <c r="J4" s="205"/>
      <c r="K4" s="167">
        <f>'7. Consultant Services and Exp'!$F4*J4</f>
        <v>0</v>
      </c>
      <c r="L4" s="185">
        <f>'7. Consultant Services and Exp'!$I4+'7. Consultant Services and Exp'!$K4</f>
        <v>0</v>
      </c>
    </row>
    <row r="5" spans="1:12" x14ac:dyDescent="0.2">
      <c r="A5" s="123"/>
      <c r="B5" s="132"/>
      <c r="C5" s="132"/>
      <c r="D5" s="132"/>
      <c r="E5" s="175"/>
      <c r="F5" s="158"/>
      <c r="G5" s="204"/>
      <c r="H5" s="205"/>
      <c r="I5" s="167">
        <f>'7. Consultant Services and Exp'!$F5*'7. Consultant Services and Exp'!$H5</f>
        <v>0</v>
      </c>
      <c r="J5" s="205"/>
      <c r="K5" s="167">
        <f>'7. Consultant Services and Exp'!$F5*J5</f>
        <v>0</v>
      </c>
      <c r="L5" s="185">
        <f>'7. Consultant Services and Exp'!$I5+'7. Consultant Services and Exp'!$K5</f>
        <v>0</v>
      </c>
    </row>
    <row r="6" spans="1:12" x14ac:dyDescent="0.2">
      <c r="A6" s="123"/>
      <c r="B6" s="132"/>
      <c r="C6" s="132"/>
      <c r="D6" s="132"/>
      <c r="E6" s="175"/>
      <c r="F6" s="158"/>
      <c r="G6" s="204"/>
      <c r="H6" s="205"/>
      <c r="I6" s="167">
        <f>'7. Consultant Services and Exp'!$F6*'7. Consultant Services and Exp'!$H6</f>
        <v>0</v>
      </c>
      <c r="J6" s="205"/>
      <c r="K6" s="167">
        <f>'7. Consultant Services and Exp'!$F6*J6</f>
        <v>0</v>
      </c>
      <c r="L6" s="185">
        <f>'7. Consultant Services and Exp'!$I6+'7. Consultant Services and Exp'!$K6</f>
        <v>0</v>
      </c>
    </row>
    <row r="7" spans="1:12" x14ac:dyDescent="0.2">
      <c r="A7" s="123"/>
      <c r="B7" s="132"/>
      <c r="C7" s="132"/>
      <c r="D7" s="132"/>
      <c r="E7" s="175"/>
      <c r="F7" s="158"/>
      <c r="G7" s="204"/>
      <c r="H7" s="205"/>
      <c r="I7" s="167">
        <f>'7. Consultant Services and Exp'!$F7*'7. Consultant Services and Exp'!$H7</f>
        <v>0</v>
      </c>
      <c r="J7" s="205"/>
      <c r="K7" s="167">
        <f>'7. Consultant Services and Exp'!$F7*J7</f>
        <v>0</v>
      </c>
      <c r="L7" s="185">
        <f>'7. Consultant Services and Exp'!$I7+'7. Consultant Services and Exp'!$K7</f>
        <v>0</v>
      </c>
    </row>
    <row r="8" spans="1:12" x14ac:dyDescent="0.2">
      <c r="A8" s="123"/>
      <c r="B8" s="132"/>
      <c r="C8" s="132"/>
      <c r="D8" s="132"/>
      <c r="E8" s="175"/>
      <c r="F8" s="158"/>
      <c r="G8" s="204"/>
      <c r="H8" s="205"/>
      <c r="I8" s="167">
        <f>'7. Consultant Services and Exp'!$F8*'7. Consultant Services and Exp'!$H8</f>
        <v>0</v>
      </c>
      <c r="J8" s="205"/>
      <c r="K8" s="167">
        <f>'7. Consultant Services and Exp'!$F8*J8</f>
        <v>0</v>
      </c>
      <c r="L8" s="185">
        <f>'7. Consultant Services and Exp'!$I8+'7. Consultant Services and Exp'!$K8</f>
        <v>0</v>
      </c>
    </row>
    <row r="9" spans="1:12" x14ac:dyDescent="0.2">
      <c r="A9" s="123"/>
      <c r="B9" s="132"/>
      <c r="C9" s="132"/>
      <c r="D9" s="132"/>
      <c r="E9" s="175"/>
      <c r="F9" s="158"/>
      <c r="G9" s="204"/>
      <c r="H9" s="205"/>
      <c r="I9" s="167">
        <f>'7. Consultant Services and Exp'!$F9*'7. Consultant Services and Exp'!$H9</f>
        <v>0</v>
      </c>
      <c r="J9" s="205"/>
      <c r="K9" s="167">
        <f>'7. Consultant Services and Exp'!$F9*J9</f>
        <v>0</v>
      </c>
      <c r="L9" s="185">
        <f>'7. Consultant Services and Exp'!$I9+'7. Consultant Services and Exp'!$K9</f>
        <v>0</v>
      </c>
    </row>
    <row r="10" spans="1:12" x14ac:dyDescent="0.2">
      <c r="A10" s="123"/>
      <c r="B10" s="132"/>
      <c r="C10" s="132"/>
      <c r="D10" s="132"/>
      <c r="E10" s="175"/>
      <c r="F10" s="209"/>
      <c r="G10" s="210"/>
      <c r="H10" s="211"/>
      <c r="I10" s="212">
        <f>'7. Consultant Services and Exp'!$F10*'7. Consultant Services and Exp'!$H10</f>
        <v>0</v>
      </c>
      <c r="J10" s="205"/>
      <c r="K10" s="213">
        <f>'7. Consultant Services and Exp'!$F10*J10</f>
        <v>0</v>
      </c>
      <c r="L10" s="185">
        <f>'7. Consultant Services and Exp'!$I10+'7. Consultant Services and Exp'!$K10</f>
        <v>0</v>
      </c>
    </row>
    <row r="11" spans="1:12" x14ac:dyDescent="0.2">
      <c r="A11" s="123"/>
      <c r="B11" s="132"/>
      <c r="C11" s="132"/>
      <c r="D11" s="132"/>
      <c r="E11" s="175"/>
      <c r="F11" s="158"/>
      <c r="G11" s="204"/>
      <c r="H11" s="205"/>
      <c r="I11" s="167">
        <f>'7. Consultant Services and Exp'!$F11*'7. Consultant Services and Exp'!$H11</f>
        <v>0</v>
      </c>
      <c r="J11" s="205"/>
      <c r="K11" s="167">
        <f>'7. Consultant Services and Exp'!$F11*J11</f>
        <v>0</v>
      </c>
      <c r="L11" s="185">
        <f>'7. Consultant Services and Exp'!$I11+'7. Consultant Services and Exp'!$K11</f>
        <v>0</v>
      </c>
    </row>
    <row r="12" spans="1:12" x14ac:dyDescent="0.2">
      <c r="A12" s="123"/>
      <c r="B12" s="132"/>
      <c r="C12" s="132"/>
      <c r="D12" s="132"/>
      <c r="E12" s="175"/>
      <c r="F12" s="158"/>
      <c r="G12" s="204"/>
      <c r="H12" s="205"/>
      <c r="I12" s="167">
        <f>'7. Consultant Services and Exp'!$F12*'7. Consultant Services and Exp'!$H12</f>
        <v>0</v>
      </c>
      <c r="J12" s="205"/>
      <c r="K12" s="167">
        <f>'7. Consultant Services and Exp'!$F12*J12</f>
        <v>0</v>
      </c>
      <c r="L12" s="185">
        <f>'7. Consultant Services and Exp'!$I12+'7. Consultant Services and Exp'!$K12</f>
        <v>0</v>
      </c>
    </row>
    <row r="13" spans="1:12" x14ac:dyDescent="0.2">
      <c r="A13" s="123"/>
      <c r="B13" s="132"/>
      <c r="C13" s="132"/>
      <c r="D13" s="132"/>
      <c r="E13" s="175"/>
      <c r="F13" s="158"/>
      <c r="G13" s="204"/>
      <c r="H13" s="205"/>
      <c r="I13" s="167">
        <f>'7. Consultant Services and Exp'!$F13*'7. Consultant Services and Exp'!$H13</f>
        <v>0</v>
      </c>
      <c r="J13" s="205"/>
      <c r="K13" s="167">
        <f>'7. Consultant Services and Exp'!$F13*J13</f>
        <v>0</v>
      </c>
      <c r="L13" s="185">
        <f>'7. Consultant Services and Exp'!$I13+'7. Consultant Services and Exp'!$K13</f>
        <v>0</v>
      </c>
    </row>
    <row r="14" spans="1:12" x14ac:dyDescent="0.2">
      <c r="A14" s="123"/>
      <c r="B14" s="132"/>
      <c r="C14" s="132"/>
      <c r="D14" s="132"/>
      <c r="E14" s="175"/>
      <c r="F14" s="158"/>
      <c r="G14" s="204"/>
      <c r="H14" s="205"/>
      <c r="I14" s="167">
        <f>'7. Consultant Services and Exp'!$F14*'7. Consultant Services and Exp'!$H14</f>
        <v>0</v>
      </c>
      <c r="J14" s="205"/>
      <c r="K14" s="167">
        <f>'7. Consultant Services and Exp'!$F14*J14</f>
        <v>0</v>
      </c>
      <c r="L14" s="185">
        <f>'7. Consultant Services and Exp'!$I14+'7. Consultant Services and Exp'!$K14</f>
        <v>0</v>
      </c>
    </row>
    <row r="15" spans="1:12" x14ac:dyDescent="0.2">
      <c r="A15" s="123"/>
      <c r="B15" s="132"/>
      <c r="C15" s="132"/>
      <c r="D15" s="132"/>
      <c r="E15" s="175"/>
      <c r="F15" s="158"/>
      <c r="G15" s="204"/>
      <c r="H15" s="205"/>
      <c r="I15" s="167">
        <f>'7. Consultant Services and Exp'!$F15*'7. Consultant Services and Exp'!$H15</f>
        <v>0</v>
      </c>
      <c r="J15" s="205"/>
      <c r="K15" s="167">
        <f>'7. Consultant Services and Exp'!$F15*J15</f>
        <v>0</v>
      </c>
      <c r="L15" s="185">
        <f>'7. Consultant Services and Exp'!$I15+'7. Consultant Services and Exp'!$K15</f>
        <v>0</v>
      </c>
    </row>
    <row r="16" spans="1:12" x14ac:dyDescent="0.2">
      <c r="A16" s="123"/>
      <c r="B16" s="199"/>
      <c r="C16" s="132"/>
      <c r="D16" s="132"/>
      <c r="E16" s="175"/>
      <c r="F16" s="158"/>
      <c r="G16" s="204"/>
      <c r="H16" s="206"/>
      <c r="I16" s="167">
        <f>'7. Consultant Services and Exp'!$F16*'7. Consultant Services and Exp'!$H16</f>
        <v>0</v>
      </c>
      <c r="J16" s="206"/>
      <c r="K16" s="167">
        <f>'7. Consultant Services and Exp'!$F16*J16</f>
        <v>0</v>
      </c>
      <c r="L16" s="185">
        <f>'7. Consultant Services and Exp'!$I16+'7. Consultant Services and Exp'!$K16</f>
        <v>0</v>
      </c>
    </row>
    <row r="17" spans="1:12" x14ac:dyDescent="0.2">
      <c r="A17" s="123"/>
      <c r="B17" s="132"/>
      <c r="C17" s="132"/>
      <c r="D17" s="132"/>
      <c r="E17" s="175"/>
      <c r="F17" s="158"/>
      <c r="G17" s="204"/>
      <c r="H17" s="207"/>
      <c r="I17" s="167">
        <f>'7. Consultant Services and Exp'!$F17*'7. Consultant Services and Exp'!$H17</f>
        <v>0</v>
      </c>
      <c r="J17" s="207"/>
      <c r="K17" s="167">
        <f>'7. Consultant Services and Exp'!$F17*J17</f>
        <v>0</v>
      </c>
      <c r="L17" s="185">
        <f>'7. Consultant Services and Exp'!$I17+'7. Consultant Services and Exp'!$K17</f>
        <v>0</v>
      </c>
    </row>
    <row r="18" spans="1:12" ht="18" x14ac:dyDescent="0.2">
      <c r="A18" s="200"/>
      <c r="B18" s="201"/>
      <c r="C18" s="201"/>
      <c r="D18" s="201"/>
      <c r="E18" s="202"/>
      <c r="F18" s="164"/>
      <c r="G18" s="164"/>
      <c r="H18" s="134"/>
      <c r="I18" s="135">
        <f>SUBTOTAL(109,I3:I17)</f>
        <v>0</v>
      </c>
      <c r="J18" s="134"/>
      <c r="K18" s="135">
        <f>SUBTOTAL(109,K3:K17)</f>
        <v>0</v>
      </c>
      <c r="L18" s="203">
        <f>SUBTOTAL(109,L3:L17)</f>
        <v>0</v>
      </c>
    </row>
    <row r="19" spans="1:12" x14ac:dyDescent="0.2">
      <c r="A19" s="47"/>
      <c r="B19" s="47"/>
      <c r="C19" s="47"/>
      <c r="D19" s="47"/>
      <c r="E19" s="47"/>
      <c r="F19" s="67"/>
      <c r="G19" s="67"/>
      <c r="H19" s="50"/>
      <c r="I19" s="68"/>
      <c r="K19" s="69"/>
      <c r="L19" s="69"/>
    </row>
  </sheetData>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C3:C17</xm:sqref>
        </x14:dataValidation>
        <x14:dataValidation type="list" allowBlank="1" showInputMessage="1" showErrorMessage="1" xr:uid="{2879F423-BBC4-4D77-97BA-CF096F5CD9E4}">
          <x14:formula1>
            <xm:f>Dropdowns!$C$2:$C$12</xm:f>
          </x14:formula1>
          <xm:sqref>E3:E17</xm:sqref>
        </x14:dataValidation>
        <x14:dataValidation type="list" allowBlank="1" showInputMessage="1" showErrorMessage="1" xr:uid="{C81D5FFB-4830-4047-B27E-AB4176BF7241}">
          <x14:formula1>
            <xm:f>Dropdowns!$E$2:$E$9</xm:f>
          </x14:formula1>
          <xm:sqref>D3:D17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19"/>
  <sheetViews>
    <sheetView showGridLines="0" workbookViewId="0">
      <selection activeCell="A2" sqref="A2"/>
    </sheetView>
  </sheetViews>
  <sheetFormatPr defaultColWidth="8.88671875" defaultRowHeight="15" x14ac:dyDescent="0.2"/>
  <cols>
    <col min="1" max="1" width="25.5546875" style="15" customWidth="1"/>
    <col min="2" max="2" width="20.5546875" style="15" customWidth="1"/>
    <col min="3" max="3" width="19.5546875" style="15" customWidth="1"/>
    <col min="4" max="4" width="19.6640625" style="15" customWidth="1"/>
    <col min="5" max="5" width="15.44140625" style="15" customWidth="1"/>
    <col min="6" max="6" width="19.88671875" style="15" customWidth="1"/>
    <col min="7" max="7" width="17.5546875" style="15" customWidth="1"/>
    <col min="8" max="8" width="17" style="15" customWidth="1"/>
    <col min="9" max="9" width="17.21875" style="15" customWidth="1"/>
    <col min="10" max="16384" width="8.88671875" style="15"/>
  </cols>
  <sheetData>
    <row r="1" spans="1:9" ht="30.75" customHeight="1" x14ac:dyDescent="0.25">
      <c r="A1" s="113" t="s">
        <v>96</v>
      </c>
      <c r="B1" s="14"/>
      <c r="C1" s="14"/>
      <c r="D1" s="14"/>
      <c r="E1" s="14"/>
      <c r="F1" s="14"/>
      <c r="G1" s="14"/>
      <c r="H1" s="14"/>
      <c r="I1" s="14"/>
    </row>
    <row r="2" spans="1:9" ht="54" x14ac:dyDescent="0.2">
      <c r="A2" s="52" t="s">
        <v>86</v>
      </c>
      <c r="B2" s="137" t="s">
        <v>155</v>
      </c>
      <c r="C2" s="137" t="s">
        <v>87</v>
      </c>
      <c r="D2" s="137" t="s">
        <v>88</v>
      </c>
      <c r="E2" s="137" t="s">
        <v>156</v>
      </c>
      <c r="F2" s="147" t="s">
        <v>157</v>
      </c>
      <c r="G2" s="137" t="s">
        <v>159</v>
      </c>
      <c r="H2" s="147" t="s">
        <v>158</v>
      </c>
      <c r="I2" s="148" t="s">
        <v>185</v>
      </c>
    </row>
    <row r="3" spans="1:9" x14ac:dyDescent="0.2">
      <c r="A3" s="168"/>
      <c r="B3" s="159"/>
      <c r="C3" s="158"/>
      <c r="D3" s="159"/>
      <c r="E3" s="214"/>
      <c r="F3" s="167">
        <f>'8. Occupancy (Rent &amp; Utilities)'!$C3*'8. Occupancy (Rent &amp; Utilities)'!$E3</f>
        <v>0</v>
      </c>
      <c r="G3" s="214"/>
      <c r="H3" s="167">
        <f>'8. Occupancy (Rent &amp; Utilities)'!$C3*'8. Occupancy (Rent &amp; Utilities)'!$G3</f>
        <v>0</v>
      </c>
      <c r="I3" s="160">
        <f>'8. Occupancy (Rent &amp; Utilities)'!$F3+'8. Occupancy (Rent &amp; Utilities)'!$H3</f>
        <v>0</v>
      </c>
    </row>
    <row r="4" spans="1:9" ht="15.75" x14ac:dyDescent="0.2">
      <c r="A4" s="168"/>
      <c r="B4" s="215"/>
      <c r="C4" s="216"/>
      <c r="D4" s="215"/>
      <c r="E4" s="214"/>
      <c r="F4" s="167">
        <f>'8. Occupancy (Rent &amp; Utilities)'!$C4*'8. Occupancy (Rent &amp; Utilities)'!$E4</f>
        <v>0</v>
      </c>
      <c r="G4" s="214"/>
      <c r="H4" s="167">
        <f>'8. Occupancy (Rent &amp; Utilities)'!$C4*'8. Occupancy (Rent &amp; Utilities)'!$G4</f>
        <v>0</v>
      </c>
      <c r="I4" s="160">
        <f>'8. Occupancy (Rent &amp; Utilities)'!$F4+'8. Occupancy (Rent &amp; Utilities)'!$H4</f>
        <v>0</v>
      </c>
    </row>
    <row r="5" spans="1:9" x14ac:dyDescent="0.2">
      <c r="A5" s="168"/>
      <c r="B5" s="128"/>
      <c r="C5" s="128"/>
      <c r="D5" s="128"/>
      <c r="E5" s="214"/>
      <c r="F5" s="167">
        <f>'8. Occupancy (Rent &amp; Utilities)'!$C5*'8. Occupancy (Rent &amp; Utilities)'!$E5</f>
        <v>0</v>
      </c>
      <c r="G5" s="214"/>
      <c r="H5" s="167">
        <f>'8. Occupancy (Rent &amp; Utilities)'!$C5*'8. Occupancy (Rent &amp; Utilities)'!$G5</f>
        <v>0</v>
      </c>
      <c r="I5" s="160">
        <f>'8. Occupancy (Rent &amp; Utilities)'!$F5+'8. Occupancy (Rent &amp; Utilities)'!$H5</f>
        <v>0</v>
      </c>
    </row>
    <row r="6" spans="1:9" x14ac:dyDescent="0.2">
      <c r="A6" s="168"/>
      <c r="B6" s="128"/>
      <c r="C6" s="128"/>
      <c r="D6" s="128"/>
      <c r="E6" s="214"/>
      <c r="F6" s="167">
        <f>'8. Occupancy (Rent &amp; Utilities)'!$C6*'8. Occupancy (Rent &amp; Utilities)'!$E6</f>
        <v>0</v>
      </c>
      <c r="G6" s="214"/>
      <c r="H6" s="167">
        <f>'8. Occupancy (Rent &amp; Utilities)'!$C6*'8. Occupancy (Rent &amp; Utilities)'!$G6</f>
        <v>0</v>
      </c>
      <c r="I6" s="160">
        <f>'8. Occupancy (Rent &amp; Utilities)'!$F6+'8. Occupancy (Rent &amp; Utilities)'!$H6</f>
        <v>0</v>
      </c>
    </row>
    <row r="7" spans="1:9" x14ac:dyDescent="0.2">
      <c r="A7" s="168"/>
      <c r="B7" s="128"/>
      <c r="C7" s="128"/>
      <c r="D7" s="128"/>
      <c r="E7" s="214"/>
      <c r="F7" s="167">
        <f>'8. Occupancy (Rent &amp; Utilities)'!$C7*'8. Occupancy (Rent &amp; Utilities)'!$E7</f>
        <v>0</v>
      </c>
      <c r="G7" s="214"/>
      <c r="H7" s="167">
        <f>'8. Occupancy (Rent &amp; Utilities)'!$C7*'8. Occupancy (Rent &amp; Utilities)'!$G7</f>
        <v>0</v>
      </c>
      <c r="I7" s="160">
        <f>'8. Occupancy (Rent &amp; Utilities)'!$F7+'8. Occupancy (Rent &amp; Utilities)'!$H7</f>
        <v>0</v>
      </c>
    </row>
    <row r="8" spans="1:9" x14ac:dyDescent="0.2">
      <c r="A8" s="168"/>
      <c r="B8" s="128"/>
      <c r="C8" s="128"/>
      <c r="D8" s="128"/>
      <c r="E8" s="214"/>
      <c r="F8" s="167">
        <f>'8. Occupancy (Rent &amp; Utilities)'!$C8*'8. Occupancy (Rent &amp; Utilities)'!$E8</f>
        <v>0</v>
      </c>
      <c r="G8" s="214"/>
      <c r="H8" s="167">
        <f>'8. Occupancy (Rent &amp; Utilities)'!$C8*'8. Occupancy (Rent &amp; Utilities)'!$G8</f>
        <v>0</v>
      </c>
      <c r="I8" s="160">
        <f>'8. Occupancy (Rent &amp; Utilities)'!$F8+'8. Occupancy (Rent &amp; Utilities)'!$H8</f>
        <v>0</v>
      </c>
    </row>
    <row r="9" spans="1:9" x14ac:dyDescent="0.2">
      <c r="A9" s="168"/>
      <c r="B9" s="128"/>
      <c r="C9" s="128"/>
      <c r="D9" s="128"/>
      <c r="E9" s="214"/>
      <c r="F9" s="167">
        <f>'8. Occupancy (Rent &amp; Utilities)'!$C9*'8. Occupancy (Rent &amp; Utilities)'!$E9</f>
        <v>0</v>
      </c>
      <c r="G9" s="214"/>
      <c r="H9" s="167">
        <f>'8. Occupancy (Rent &amp; Utilities)'!$C9*'8. Occupancy (Rent &amp; Utilities)'!$G9</f>
        <v>0</v>
      </c>
      <c r="I9" s="160">
        <f>'8. Occupancy (Rent &amp; Utilities)'!$F9+'8. Occupancy (Rent &amp; Utilities)'!$H9</f>
        <v>0</v>
      </c>
    </row>
    <row r="10" spans="1:9" x14ac:dyDescent="0.2">
      <c r="A10" s="168"/>
      <c r="B10" s="128"/>
      <c r="C10" s="128"/>
      <c r="D10" s="128"/>
      <c r="E10" s="214"/>
      <c r="F10" s="167">
        <f>'8. Occupancy (Rent &amp; Utilities)'!$C10*'8. Occupancy (Rent &amp; Utilities)'!$E10</f>
        <v>0</v>
      </c>
      <c r="G10" s="214"/>
      <c r="H10" s="167">
        <f>'8. Occupancy (Rent &amp; Utilities)'!$C10*'8. Occupancy (Rent &amp; Utilities)'!$G10</f>
        <v>0</v>
      </c>
      <c r="I10" s="160">
        <f>'8. Occupancy (Rent &amp; Utilities)'!$F10+'8. Occupancy (Rent &amp; Utilities)'!$H10</f>
        <v>0</v>
      </c>
    </row>
    <row r="11" spans="1:9" x14ac:dyDescent="0.2">
      <c r="A11" s="168"/>
      <c r="B11" s="128"/>
      <c r="C11" s="128"/>
      <c r="D11" s="128"/>
      <c r="E11" s="214"/>
      <c r="F11" s="167">
        <f>'8. Occupancy (Rent &amp; Utilities)'!$C11*'8. Occupancy (Rent &amp; Utilities)'!$E11</f>
        <v>0</v>
      </c>
      <c r="G11" s="214"/>
      <c r="H11" s="167">
        <f>'8. Occupancy (Rent &amp; Utilities)'!$C11*'8. Occupancy (Rent &amp; Utilities)'!$G11</f>
        <v>0</v>
      </c>
      <c r="I11" s="160">
        <f>'8. Occupancy (Rent &amp; Utilities)'!$F11+'8. Occupancy (Rent &amp; Utilities)'!$H11</f>
        <v>0</v>
      </c>
    </row>
    <row r="12" spans="1:9" x14ac:dyDescent="0.2">
      <c r="A12" s="168"/>
      <c r="B12" s="128"/>
      <c r="C12" s="128"/>
      <c r="D12" s="128"/>
      <c r="E12" s="214"/>
      <c r="F12" s="167">
        <f>'8. Occupancy (Rent &amp; Utilities)'!$C12*'8. Occupancy (Rent &amp; Utilities)'!$E12</f>
        <v>0</v>
      </c>
      <c r="G12" s="214"/>
      <c r="H12" s="167">
        <f>'8. Occupancy (Rent &amp; Utilities)'!$C12*'8. Occupancy (Rent &amp; Utilities)'!$G12</f>
        <v>0</v>
      </c>
      <c r="I12" s="160">
        <f>'8. Occupancy (Rent &amp; Utilities)'!$F12+'8. Occupancy (Rent &amp; Utilities)'!$H12</f>
        <v>0</v>
      </c>
    </row>
    <row r="13" spans="1:9" x14ac:dyDescent="0.2">
      <c r="A13" s="168"/>
      <c r="B13" s="128"/>
      <c r="C13" s="128"/>
      <c r="D13" s="128"/>
      <c r="E13" s="214"/>
      <c r="F13" s="167">
        <f>'8. Occupancy (Rent &amp; Utilities)'!$C13*'8. Occupancy (Rent &amp; Utilities)'!$E13</f>
        <v>0</v>
      </c>
      <c r="G13" s="214"/>
      <c r="H13" s="167">
        <f>'8. Occupancy (Rent &amp; Utilities)'!$C13*'8. Occupancy (Rent &amp; Utilities)'!$G13</f>
        <v>0</v>
      </c>
      <c r="I13" s="160">
        <f>'8. Occupancy (Rent &amp; Utilities)'!$F13+'8. Occupancy (Rent &amp; Utilities)'!$H13</f>
        <v>0</v>
      </c>
    </row>
    <row r="14" spans="1:9" x14ac:dyDescent="0.2">
      <c r="A14" s="168"/>
      <c r="B14" s="128"/>
      <c r="C14" s="128"/>
      <c r="D14" s="128"/>
      <c r="E14" s="214"/>
      <c r="F14" s="167">
        <f>'8. Occupancy (Rent &amp; Utilities)'!$C14*'8. Occupancy (Rent &amp; Utilities)'!$E14</f>
        <v>0</v>
      </c>
      <c r="G14" s="214"/>
      <c r="H14" s="167">
        <f>'8. Occupancy (Rent &amp; Utilities)'!$C14*'8. Occupancy (Rent &amp; Utilities)'!$G14</f>
        <v>0</v>
      </c>
      <c r="I14" s="160">
        <f>'8. Occupancy (Rent &amp; Utilities)'!$F14+'8. Occupancy (Rent &amp; Utilities)'!$H14</f>
        <v>0</v>
      </c>
    </row>
    <row r="15" spans="1:9" x14ac:dyDescent="0.2">
      <c r="A15" s="168"/>
      <c r="B15" s="128"/>
      <c r="C15" s="128"/>
      <c r="D15" s="128"/>
      <c r="E15" s="214"/>
      <c r="F15" s="167">
        <f>'8. Occupancy (Rent &amp; Utilities)'!$C15*'8. Occupancy (Rent &amp; Utilities)'!$E15</f>
        <v>0</v>
      </c>
      <c r="G15" s="214"/>
      <c r="H15" s="167">
        <f>'8. Occupancy (Rent &amp; Utilities)'!$C15*'8. Occupancy (Rent &amp; Utilities)'!$G15</f>
        <v>0</v>
      </c>
      <c r="I15" s="160">
        <f>'8. Occupancy (Rent &amp; Utilities)'!$F15+'8. Occupancy (Rent &amp; Utilities)'!$H15</f>
        <v>0</v>
      </c>
    </row>
    <row r="16" spans="1:9" x14ac:dyDescent="0.2">
      <c r="A16" s="168"/>
      <c r="B16" s="128"/>
      <c r="C16" s="128"/>
      <c r="D16" s="128"/>
      <c r="E16" s="214"/>
      <c r="F16" s="167">
        <f>'8. Occupancy (Rent &amp; Utilities)'!$C16*'8. Occupancy (Rent &amp; Utilities)'!$E16</f>
        <v>0</v>
      </c>
      <c r="G16" s="214"/>
      <c r="H16" s="167">
        <f>'8. Occupancy (Rent &amp; Utilities)'!$C16*'8. Occupancy (Rent &amp; Utilities)'!$G16</f>
        <v>0</v>
      </c>
      <c r="I16" s="160">
        <f>'8. Occupancy (Rent &amp; Utilities)'!$F16+'8. Occupancy (Rent &amp; Utilities)'!$H16</f>
        <v>0</v>
      </c>
    </row>
    <row r="17" spans="1:9" x14ac:dyDescent="0.2">
      <c r="A17" s="157"/>
      <c r="B17" s="128"/>
      <c r="C17" s="128"/>
      <c r="D17" s="128"/>
      <c r="E17" s="214"/>
      <c r="F17" s="167">
        <f>'8. Occupancy (Rent &amp; Utilities)'!$C17*'8. Occupancy (Rent &amp; Utilities)'!$E17</f>
        <v>0</v>
      </c>
      <c r="G17" s="214"/>
      <c r="H17" s="167">
        <f>'8. Occupancy (Rent &amp; Utilities)'!$C17*'8. Occupancy (Rent &amp; Utilities)'!$G17</f>
        <v>0</v>
      </c>
      <c r="I17" s="160">
        <f>'8. Occupancy (Rent &amp; Utilities)'!$F17+'8. Occupancy (Rent &amp; Utilities)'!$H17</f>
        <v>0</v>
      </c>
    </row>
    <row r="18" spans="1:9" ht="15.75" x14ac:dyDescent="0.2">
      <c r="A18" s="217"/>
      <c r="B18" s="128"/>
      <c r="C18" s="128"/>
      <c r="D18" s="128"/>
      <c r="E18" s="214"/>
      <c r="F18" s="167">
        <f>'8. Occupancy (Rent &amp; Utilities)'!$C18*'8. Occupancy (Rent &amp; Utilities)'!$E18</f>
        <v>0</v>
      </c>
      <c r="G18" s="214"/>
      <c r="H18" s="167">
        <f>'8. Occupancy (Rent &amp; Utilities)'!$C18*'8. Occupancy (Rent &amp; Utilities)'!$G18</f>
        <v>0</v>
      </c>
      <c r="I18" s="160">
        <f>'8. Occupancy (Rent &amp; Utilities)'!$F18+'8. Occupancy (Rent &amp; Utilities)'!$H18</f>
        <v>0</v>
      </c>
    </row>
    <row r="19" spans="1:9" ht="18.75" thickBot="1" x14ac:dyDescent="0.25">
      <c r="A19" s="218"/>
      <c r="B19" s="195"/>
      <c r="C19" s="195"/>
      <c r="D19" s="195"/>
      <c r="E19" s="219"/>
      <c r="F19" s="197">
        <f>SUBTOTAL(109,F3:F18)</f>
        <v>0</v>
      </c>
      <c r="G19" s="220"/>
      <c r="H19" s="197">
        <f>SUBTOTAL(109,H3:H18)</f>
        <v>0</v>
      </c>
      <c r="I19" s="198">
        <f>'8. Occupancy (Rent &amp; Utilities)'!$F19+'8. Occupancy (Rent &amp; Utilities)'!$H19</f>
        <v>0</v>
      </c>
    </row>
  </sheetData>
  <phoneticPr fontId="28"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B3:B18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4"/>
  <sheetViews>
    <sheetView showGridLines="0" workbookViewId="0">
      <selection activeCell="A2" sqref="A2"/>
    </sheetView>
  </sheetViews>
  <sheetFormatPr defaultColWidth="8.88671875" defaultRowHeight="15" x14ac:dyDescent="0.2"/>
  <cols>
    <col min="1" max="1" width="27.88671875" style="15" bestFit="1" customWidth="1"/>
    <col min="2" max="2" width="14.33203125" style="15" customWidth="1"/>
    <col min="3" max="3" width="13.33203125" style="15" customWidth="1"/>
    <col min="4" max="4" width="14.5546875" style="15" customWidth="1"/>
    <col min="5" max="5" width="17" style="15" customWidth="1"/>
    <col min="6" max="6" width="14.6640625" style="15" customWidth="1"/>
    <col min="7" max="7" width="17" style="15" customWidth="1"/>
    <col min="8" max="8" width="19.21875" style="15" customWidth="1"/>
    <col min="9" max="16384" width="8.88671875" style="15"/>
  </cols>
  <sheetData>
    <row r="1" spans="1:8" s="70" customFormat="1" ht="27" customHeight="1" x14ac:dyDescent="0.25">
      <c r="A1" s="110" t="s">
        <v>89</v>
      </c>
      <c r="B1" s="14"/>
      <c r="C1" s="14"/>
      <c r="D1" s="14"/>
      <c r="E1" s="14"/>
      <c r="F1" s="14"/>
      <c r="G1" s="14"/>
      <c r="H1" s="14"/>
    </row>
    <row r="2" spans="1:8" ht="60" x14ac:dyDescent="0.2">
      <c r="A2" s="52" t="s">
        <v>160</v>
      </c>
      <c r="B2" s="122" t="s">
        <v>161</v>
      </c>
      <c r="C2" s="122" t="s">
        <v>90</v>
      </c>
      <c r="D2" s="137" t="s">
        <v>162</v>
      </c>
      <c r="E2" s="147" t="s">
        <v>164</v>
      </c>
      <c r="F2" s="137" t="s">
        <v>163</v>
      </c>
      <c r="G2" s="147" t="s">
        <v>165</v>
      </c>
      <c r="H2" s="148" t="s">
        <v>166</v>
      </c>
    </row>
    <row r="3" spans="1:8" x14ac:dyDescent="0.2">
      <c r="A3" s="168"/>
      <c r="B3" s="223"/>
      <c r="C3" s="224"/>
      <c r="D3" s="207"/>
      <c r="E3" s="221">
        <f t="shared" ref="E3:E23" si="0">B3*D3</f>
        <v>0</v>
      </c>
      <c r="F3" s="222"/>
      <c r="G3" s="221">
        <f>B3*F3</f>
        <v>0</v>
      </c>
      <c r="H3" s="226">
        <f>'9. Training and Education'!$E3+'9. Training and Education'!$G3</f>
        <v>0</v>
      </c>
    </row>
    <row r="4" spans="1:8" x14ac:dyDescent="0.2">
      <c r="A4" s="168"/>
      <c r="B4" s="223"/>
      <c r="C4" s="225"/>
      <c r="D4" s="222"/>
      <c r="E4" s="221">
        <f t="shared" si="0"/>
        <v>0</v>
      </c>
      <c r="F4" s="222"/>
      <c r="G4" s="221">
        <f t="shared" ref="G4:G23" si="1">B4*F4</f>
        <v>0</v>
      </c>
      <c r="H4" s="226">
        <f>'9. Training and Education'!$E4+'9. Training and Education'!$G4</f>
        <v>0</v>
      </c>
    </row>
    <row r="5" spans="1:8" x14ac:dyDescent="0.2">
      <c r="A5" s="168"/>
      <c r="B5" s="223"/>
      <c r="C5" s="225"/>
      <c r="D5" s="222"/>
      <c r="E5" s="221">
        <f t="shared" si="0"/>
        <v>0</v>
      </c>
      <c r="F5" s="222"/>
      <c r="G5" s="221">
        <f t="shared" si="1"/>
        <v>0</v>
      </c>
      <c r="H5" s="226">
        <f>'9. Training and Education'!$E5+'9. Training and Education'!$G5</f>
        <v>0</v>
      </c>
    </row>
    <row r="6" spans="1:8" x14ac:dyDescent="0.2">
      <c r="A6" s="168"/>
      <c r="B6" s="223"/>
      <c r="C6" s="225"/>
      <c r="D6" s="222"/>
      <c r="E6" s="221">
        <f t="shared" si="0"/>
        <v>0</v>
      </c>
      <c r="F6" s="222"/>
      <c r="G6" s="221">
        <f t="shared" si="1"/>
        <v>0</v>
      </c>
      <c r="H6" s="226">
        <f>'9. Training and Education'!$E6+'9. Training and Education'!$G6</f>
        <v>0</v>
      </c>
    </row>
    <row r="7" spans="1:8" x14ac:dyDescent="0.2">
      <c r="A7" s="168"/>
      <c r="B7" s="223"/>
      <c r="C7" s="225"/>
      <c r="D7" s="222"/>
      <c r="E7" s="221">
        <f t="shared" si="0"/>
        <v>0</v>
      </c>
      <c r="F7" s="222"/>
      <c r="G7" s="221">
        <f t="shared" si="1"/>
        <v>0</v>
      </c>
      <c r="H7" s="226">
        <f>'9. Training and Education'!$E7+'9. Training and Education'!$G7</f>
        <v>0</v>
      </c>
    </row>
    <row r="8" spans="1:8" x14ac:dyDescent="0.2">
      <c r="A8" s="168"/>
      <c r="B8" s="223"/>
      <c r="C8" s="225"/>
      <c r="D8" s="222"/>
      <c r="E8" s="221">
        <f t="shared" si="0"/>
        <v>0</v>
      </c>
      <c r="F8" s="222"/>
      <c r="G8" s="221">
        <f t="shared" si="1"/>
        <v>0</v>
      </c>
      <c r="H8" s="226">
        <f>'9. Training and Education'!$E8+'9. Training and Education'!$G8</f>
        <v>0</v>
      </c>
    </row>
    <row r="9" spans="1:8" x14ac:dyDescent="0.2">
      <c r="A9" s="168"/>
      <c r="B9" s="223"/>
      <c r="C9" s="225"/>
      <c r="D9" s="222"/>
      <c r="E9" s="221">
        <f t="shared" si="0"/>
        <v>0</v>
      </c>
      <c r="F9" s="222"/>
      <c r="G9" s="221">
        <f t="shared" si="1"/>
        <v>0</v>
      </c>
      <c r="H9" s="226">
        <f>'9. Training and Education'!$E9+'9. Training and Education'!$G9</f>
        <v>0</v>
      </c>
    </row>
    <row r="10" spans="1:8" x14ac:dyDescent="0.2">
      <c r="A10" s="168"/>
      <c r="B10" s="223"/>
      <c r="C10" s="225"/>
      <c r="D10" s="222"/>
      <c r="E10" s="221">
        <f t="shared" si="0"/>
        <v>0</v>
      </c>
      <c r="F10" s="222"/>
      <c r="G10" s="221">
        <f t="shared" si="1"/>
        <v>0</v>
      </c>
      <c r="H10" s="226">
        <f>'9. Training and Education'!$E10+'9. Training and Education'!$G10</f>
        <v>0</v>
      </c>
    </row>
    <row r="11" spans="1:8" x14ac:dyDescent="0.2">
      <c r="A11" s="168"/>
      <c r="B11" s="223"/>
      <c r="C11" s="225"/>
      <c r="D11" s="222"/>
      <c r="E11" s="221">
        <f t="shared" si="0"/>
        <v>0</v>
      </c>
      <c r="F11" s="222"/>
      <c r="G11" s="221">
        <f t="shared" si="1"/>
        <v>0</v>
      </c>
      <c r="H11" s="226">
        <f>'9. Training and Education'!$E11+'9. Training and Education'!$G11</f>
        <v>0</v>
      </c>
    </row>
    <row r="12" spans="1:8" x14ac:dyDescent="0.2">
      <c r="A12" s="168"/>
      <c r="B12" s="223"/>
      <c r="C12" s="225"/>
      <c r="D12" s="222"/>
      <c r="E12" s="221">
        <f t="shared" si="0"/>
        <v>0</v>
      </c>
      <c r="F12" s="222"/>
      <c r="G12" s="221">
        <f t="shared" si="1"/>
        <v>0</v>
      </c>
      <c r="H12" s="226">
        <f>'9. Training and Education'!$E12+'9. Training and Education'!$G12</f>
        <v>0</v>
      </c>
    </row>
    <row r="13" spans="1:8" x14ac:dyDescent="0.2">
      <c r="A13" s="168"/>
      <c r="B13" s="223"/>
      <c r="C13" s="225"/>
      <c r="D13" s="222"/>
      <c r="E13" s="221">
        <f t="shared" si="0"/>
        <v>0</v>
      </c>
      <c r="F13" s="222"/>
      <c r="G13" s="221">
        <f t="shared" si="1"/>
        <v>0</v>
      </c>
      <c r="H13" s="226">
        <f>'9. Training and Education'!$E13+'9. Training and Education'!$G13</f>
        <v>0</v>
      </c>
    </row>
    <row r="14" spans="1:8" x14ac:dyDescent="0.2">
      <c r="A14" s="168"/>
      <c r="B14" s="223"/>
      <c r="C14" s="225"/>
      <c r="D14" s="222"/>
      <c r="E14" s="221">
        <f t="shared" si="0"/>
        <v>0</v>
      </c>
      <c r="F14" s="222"/>
      <c r="G14" s="221">
        <f t="shared" si="1"/>
        <v>0</v>
      </c>
      <c r="H14" s="226">
        <f>'9. Training and Education'!$E14+'9. Training and Education'!$G14</f>
        <v>0</v>
      </c>
    </row>
    <row r="15" spans="1:8" x14ac:dyDescent="0.2">
      <c r="A15" s="168"/>
      <c r="B15" s="223"/>
      <c r="C15" s="225"/>
      <c r="D15" s="222"/>
      <c r="E15" s="221">
        <f t="shared" si="0"/>
        <v>0</v>
      </c>
      <c r="F15" s="222"/>
      <c r="G15" s="221">
        <f t="shared" si="1"/>
        <v>0</v>
      </c>
      <c r="H15" s="226">
        <f>'9. Training and Education'!$E15+'9. Training and Education'!$G15</f>
        <v>0</v>
      </c>
    </row>
    <row r="16" spans="1:8" x14ac:dyDescent="0.2">
      <c r="A16" s="168"/>
      <c r="B16" s="223"/>
      <c r="C16" s="225"/>
      <c r="D16" s="222"/>
      <c r="E16" s="221">
        <f t="shared" si="0"/>
        <v>0</v>
      </c>
      <c r="F16" s="222"/>
      <c r="G16" s="221">
        <f t="shared" si="1"/>
        <v>0</v>
      </c>
      <c r="H16" s="226">
        <f>'9. Training and Education'!$E16+'9. Training and Education'!$G16</f>
        <v>0</v>
      </c>
    </row>
    <row r="17" spans="1:8" x14ac:dyDescent="0.2">
      <c r="A17" s="168"/>
      <c r="B17" s="223"/>
      <c r="C17" s="225"/>
      <c r="D17" s="222"/>
      <c r="E17" s="221">
        <f t="shared" si="0"/>
        <v>0</v>
      </c>
      <c r="F17" s="222"/>
      <c r="G17" s="221">
        <f t="shared" si="1"/>
        <v>0</v>
      </c>
      <c r="H17" s="226">
        <f>'9. Training and Education'!$E17+'9. Training and Education'!$G17</f>
        <v>0</v>
      </c>
    </row>
    <row r="18" spans="1:8" x14ac:dyDescent="0.2">
      <c r="A18" s="168"/>
      <c r="B18" s="223"/>
      <c r="C18" s="225"/>
      <c r="D18" s="222"/>
      <c r="E18" s="221">
        <f t="shared" si="0"/>
        <v>0</v>
      </c>
      <c r="F18" s="222"/>
      <c r="G18" s="221">
        <f t="shared" si="1"/>
        <v>0</v>
      </c>
      <c r="H18" s="226">
        <f>'9. Training and Education'!$E18+'9. Training and Education'!$G18</f>
        <v>0</v>
      </c>
    </row>
    <row r="19" spans="1:8" x14ac:dyDescent="0.2">
      <c r="A19" s="168"/>
      <c r="B19" s="223"/>
      <c r="C19" s="225"/>
      <c r="D19" s="222"/>
      <c r="E19" s="221">
        <f t="shared" si="0"/>
        <v>0</v>
      </c>
      <c r="F19" s="222"/>
      <c r="G19" s="221">
        <f t="shared" si="1"/>
        <v>0</v>
      </c>
      <c r="H19" s="226">
        <f>'9. Training and Education'!$E19+'9. Training and Education'!$G19</f>
        <v>0</v>
      </c>
    </row>
    <row r="20" spans="1:8" x14ac:dyDescent="0.2">
      <c r="A20" s="168"/>
      <c r="B20" s="223"/>
      <c r="C20" s="225"/>
      <c r="D20" s="222"/>
      <c r="E20" s="221">
        <f t="shared" si="0"/>
        <v>0</v>
      </c>
      <c r="F20" s="222"/>
      <c r="G20" s="221">
        <f t="shared" si="1"/>
        <v>0</v>
      </c>
      <c r="H20" s="226">
        <f>'9. Training and Education'!$E20+'9. Training and Education'!$G20</f>
        <v>0</v>
      </c>
    </row>
    <row r="21" spans="1:8" x14ac:dyDescent="0.2">
      <c r="A21" s="168"/>
      <c r="B21" s="223"/>
      <c r="C21" s="225"/>
      <c r="D21" s="222"/>
      <c r="E21" s="221">
        <f t="shared" si="0"/>
        <v>0</v>
      </c>
      <c r="F21" s="222"/>
      <c r="G21" s="221">
        <f t="shared" si="1"/>
        <v>0</v>
      </c>
      <c r="H21" s="226">
        <f>'9. Training and Education'!$E21+'9. Training and Education'!$G21</f>
        <v>0</v>
      </c>
    </row>
    <row r="22" spans="1:8" x14ac:dyDescent="0.2">
      <c r="A22" s="168"/>
      <c r="B22" s="223"/>
      <c r="C22" s="225"/>
      <c r="D22" s="222"/>
      <c r="E22" s="221">
        <f t="shared" si="0"/>
        <v>0</v>
      </c>
      <c r="F22" s="222"/>
      <c r="G22" s="221">
        <f t="shared" si="1"/>
        <v>0</v>
      </c>
      <c r="H22" s="226">
        <f>'9. Training and Education'!$E22+'9. Training and Education'!$G22</f>
        <v>0</v>
      </c>
    </row>
    <row r="23" spans="1:8" x14ac:dyDescent="0.2">
      <c r="A23" s="168"/>
      <c r="B23" s="223"/>
      <c r="C23" s="224"/>
      <c r="D23" s="222"/>
      <c r="E23" s="221">
        <f t="shared" si="0"/>
        <v>0</v>
      </c>
      <c r="F23" s="222"/>
      <c r="G23" s="221">
        <f t="shared" si="1"/>
        <v>0</v>
      </c>
      <c r="H23" s="226">
        <f>'9. Training and Education'!$E23+'9. Training and Education'!$G23</f>
        <v>0</v>
      </c>
    </row>
    <row r="24" spans="1:8" ht="18" x14ac:dyDescent="0.2">
      <c r="A24" s="227"/>
      <c r="B24" s="164"/>
      <c r="C24" s="164"/>
      <c r="D24" s="228"/>
      <c r="E24" s="173">
        <f>SUBTOTAL(109,E3:E23)</f>
        <v>0</v>
      </c>
      <c r="F24" s="228"/>
      <c r="G24" s="173">
        <f>SUBTOTAL(109,G3:G23)</f>
        <v>0</v>
      </c>
      <c r="H24" s="174">
        <f>SUBTOTAL(109,H3:H23)</f>
        <v>0</v>
      </c>
    </row>
  </sheetData>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0"/>
  <sheetViews>
    <sheetView showGridLines="0" workbookViewId="0">
      <selection activeCell="A2" sqref="A2"/>
    </sheetView>
  </sheetViews>
  <sheetFormatPr defaultColWidth="8.88671875" defaultRowHeight="15" x14ac:dyDescent="0.2"/>
  <cols>
    <col min="1" max="1" width="31.77734375" style="15" customWidth="1"/>
    <col min="2" max="2" width="17.5546875" style="15" customWidth="1"/>
    <col min="3" max="3" width="11.6640625" style="15" customWidth="1"/>
    <col min="4" max="4" width="18.5546875" style="15" customWidth="1"/>
    <col min="5" max="6" width="15.21875" style="15" customWidth="1"/>
    <col min="7" max="7" width="14.21875" style="15" customWidth="1"/>
    <col min="8" max="8" width="20" style="15" customWidth="1"/>
    <col min="9" max="16384" width="8.88671875" style="15"/>
  </cols>
  <sheetData>
    <row r="1" spans="1:8" ht="33" customHeight="1" x14ac:dyDescent="0.25">
      <c r="A1" s="113" t="s">
        <v>192</v>
      </c>
      <c r="B1" s="14"/>
      <c r="C1" s="14"/>
      <c r="D1" s="14"/>
      <c r="E1" s="14"/>
      <c r="F1" s="14"/>
      <c r="G1" s="14"/>
      <c r="H1" s="14"/>
    </row>
    <row r="2" spans="1:8" s="71" customFormat="1" ht="92.25" x14ac:dyDescent="0.2">
      <c r="A2" s="52" t="s">
        <v>188</v>
      </c>
      <c r="B2" s="18" t="s">
        <v>161</v>
      </c>
      <c r="C2" s="18" t="s">
        <v>90</v>
      </c>
      <c r="D2" s="52" t="s">
        <v>91</v>
      </c>
      <c r="E2" s="53" t="s">
        <v>187</v>
      </c>
      <c r="F2" s="52" t="s">
        <v>92</v>
      </c>
      <c r="G2" s="53" t="s">
        <v>189</v>
      </c>
      <c r="H2" s="54" t="s">
        <v>190</v>
      </c>
    </row>
    <row r="3" spans="1:8" x14ac:dyDescent="0.2">
      <c r="A3" s="9"/>
      <c r="B3" s="91"/>
      <c r="C3" s="8"/>
      <c r="D3" s="8"/>
      <c r="E3" s="10">
        <f>Grant_Specific_line_item[[#This Row],[Cost/rate per item
(Cost per unit)]]*Grant_Specific_line_item[[#This Row],[FP 1 
Quantity]]</f>
        <v>0</v>
      </c>
      <c r="F3" s="8"/>
      <c r="G3" s="11">
        <f>Grant_Specific_line_item[[#This Row],[Cost/rate per item
(Cost per unit)]]*Grant_Specific_line_item[[#This Row],[FP 2 
Quantity]]</f>
        <v>0</v>
      </c>
      <c r="H3" s="72">
        <f>Grant_Specific_line_item[[#This Row],[FP 1 
Proposed services costs (Calculation: B*D)]]+Grant_Specific_line_item[[#This Row],[FP 2 
Proposed services costs
(Calculation: B*F)]]</f>
        <v>0</v>
      </c>
    </row>
    <row r="4" spans="1:8" x14ac:dyDescent="0.2">
      <c r="A4" s="9"/>
      <c r="B4" s="91"/>
      <c r="C4" s="8"/>
      <c r="D4" s="8"/>
      <c r="E4" s="10">
        <f>Grant_Specific_line_item[[#This Row],[Cost/rate per item
(Cost per unit)]]*Grant_Specific_line_item[[#This Row],[FP 1 
Quantity]]</f>
        <v>0</v>
      </c>
      <c r="F4" s="8"/>
      <c r="G4" s="11">
        <f>Grant_Specific_line_item[[#This Row],[Cost/rate per item
(Cost per unit)]]*Grant_Specific_line_item[[#This Row],[FP 2 
Quantity]]</f>
        <v>0</v>
      </c>
      <c r="H4" s="72">
        <f>Grant_Specific_line_item[[#This Row],[FP 1 
Proposed services costs (Calculation: B*D)]]+Grant_Specific_line_item[[#This Row],[FP 2 
Proposed services costs
(Calculation: B*F)]]</f>
        <v>0</v>
      </c>
    </row>
    <row r="5" spans="1:8" x14ac:dyDescent="0.2">
      <c r="A5" s="64"/>
      <c r="B5" s="92"/>
      <c r="C5" s="63"/>
      <c r="D5" s="63"/>
      <c r="E5" s="10">
        <f>Grant_Specific_line_item[[#This Row],[Cost/rate per item
(Cost per unit)]]*Grant_Specific_line_item[[#This Row],[FP 1 
Quantity]]</f>
        <v>0</v>
      </c>
      <c r="F5" s="63"/>
      <c r="G5" s="11">
        <f>Grant_Specific_line_item[[#This Row],[Cost/rate per item
(Cost per unit)]]*Grant_Specific_line_item[[#This Row],[FP 2 
Quantity]]</f>
        <v>0</v>
      </c>
      <c r="H5" s="72">
        <f>Grant_Specific_line_item[[#This Row],[FP 1 
Proposed services costs (Calculation: B*D)]]+Grant_Specific_line_item[[#This Row],[FP 2 
Proposed services costs
(Calculation: B*F)]]</f>
        <v>0</v>
      </c>
    </row>
    <row r="6" spans="1:8" x14ac:dyDescent="0.2">
      <c r="A6" s="64"/>
      <c r="B6" s="92"/>
      <c r="C6" s="63"/>
      <c r="D6" s="63"/>
      <c r="E6" s="10">
        <f>Grant_Specific_line_item[[#This Row],[Cost/rate per item
(Cost per unit)]]*Grant_Specific_line_item[[#This Row],[FP 1 
Quantity]]</f>
        <v>0</v>
      </c>
      <c r="F6" s="63"/>
      <c r="G6" s="11">
        <f>Grant_Specific_line_item[[#This Row],[Cost/rate per item
(Cost per unit)]]*Grant_Specific_line_item[[#This Row],[FP 2 
Quantity]]</f>
        <v>0</v>
      </c>
      <c r="H6" s="72">
        <f>Grant_Specific_line_item[[#This Row],[FP 1 
Proposed services costs (Calculation: B*D)]]+Grant_Specific_line_item[[#This Row],[FP 2 
Proposed services costs
(Calculation: B*F)]]</f>
        <v>0</v>
      </c>
    </row>
    <row r="7" spans="1:8" x14ac:dyDescent="0.2">
      <c r="A7" s="64"/>
      <c r="B7" s="92"/>
      <c r="C7" s="63"/>
      <c r="D7" s="63"/>
      <c r="E7" s="10">
        <f>Grant_Specific_line_item[[#This Row],[Cost/rate per item
(Cost per unit)]]*Grant_Specific_line_item[[#This Row],[FP 1 
Quantity]]</f>
        <v>0</v>
      </c>
      <c r="F7" s="63"/>
      <c r="G7" s="11">
        <f>Grant_Specific_line_item[[#This Row],[Cost/rate per item
(Cost per unit)]]*Grant_Specific_line_item[[#This Row],[FP 2 
Quantity]]</f>
        <v>0</v>
      </c>
      <c r="H7" s="72">
        <f>Grant_Specific_line_item[[#This Row],[FP 1 
Proposed services costs (Calculation: B*D)]]+Grant_Specific_line_item[[#This Row],[FP 2 
Proposed services costs
(Calculation: B*F)]]</f>
        <v>0</v>
      </c>
    </row>
    <row r="8" spans="1:8" x14ac:dyDescent="0.2">
      <c r="A8" s="64"/>
      <c r="B8" s="92"/>
      <c r="C8" s="63"/>
      <c r="D8" s="63"/>
      <c r="E8" s="10">
        <f>Grant_Specific_line_item[[#This Row],[Cost/rate per item
(Cost per unit)]]*Grant_Specific_line_item[[#This Row],[FP 1 
Quantity]]</f>
        <v>0</v>
      </c>
      <c r="F8" s="63"/>
      <c r="G8" s="11">
        <f>Grant_Specific_line_item[[#This Row],[Cost/rate per item
(Cost per unit)]]*Grant_Specific_line_item[[#This Row],[FP 2 
Quantity]]</f>
        <v>0</v>
      </c>
      <c r="H8" s="72">
        <f>Grant_Specific_line_item[[#This Row],[FP 1 
Proposed services costs (Calculation: B*D)]]+Grant_Specific_line_item[[#This Row],[FP 2 
Proposed services costs
(Calculation: B*F)]]</f>
        <v>0</v>
      </c>
    </row>
    <row r="9" spans="1:8" x14ac:dyDescent="0.2">
      <c r="A9" s="64"/>
      <c r="B9" s="92"/>
      <c r="C9" s="63"/>
      <c r="D9" s="63"/>
      <c r="E9" s="10">
        <f>Grant_Specific_line_item[[#This Row],[Cost/rate per item
(Cost per unit)]]*Grant_Specific_line_item[[#This Row],[FP 1 
Quantity]]</f>
        <v>0</v>
      </c>
      <c r="F9" s="63"/>
      <c r="G9" s="11">
        <f>Grant_Specific_line_item[[#This Row],[Cost/rate per item
(Cost per unit)]]*Grant_Specific_line_item[[#This Row],[FP 2 
Quantity]]</f>
        <v>0</v>
      </c>
      <c r="H9" s="72">
        <f>Grant_Specific_line_item[[#This Row],[FP 1 
Proposed services costs (Calculation: B*D)]]+Grant_Specific_line_item[[#This Row],[FP 2 
Proposed services costs
(Calculation: B*F)]]</f>
        <v>0</v>
      </c>
    </row>
    <row r="10" spans="1:8" x14ac:dyDescent="0.2">
      <c r="A10" s="64"/>
      <c r="B10" s="92"/>
      <c r="C10" s="63"/>
      <c r="D10" s="63"/>
      <c r="E10" s="10">
        <f>Grant_Specific_line_item[[#This Row],[Cost/rate per item
(Cost per unit)]]*Grant_Specific_line_item[[#This Row],[FP 1 
Quantity]]</f>
        <v>0</v>
      </c>
      <c r="F10" s="63"/>
      <c r="G10" s="11">
        <f>Grant_Specific_line_item[[#This Row],[Cost/rate per item
(Cost per unit)]]*Grant_Specific_line_item[[#This Row],[FP 2 
Quantity]]</f>
        <v>0</v>
      </c>
      <c r="H10" s="72">
        <f>Grant_Specific_line_item[[#This Row],[FP 1 
Proposed services costs (Calculation: B*D)]]+Grant_Specific_line_item[[#This Row],[FP 2 
Proposed services costs
(Calculation: B*F)]]</f>
        <v>0</v>
      </c>
    </row>
    <row r="11" spans="1:8" x14ac:dyDescent="0.2">
      <c r="A11" s="64"/>
      <c r="B11" s="92"/>
      <c r="C11" s="63"/>
      <c r="D11" s="63"/>
      <c r="E11" s="10">
        <f>Grant_Specific_line_item[[#This Row],[Cost/rate per item
(Cost per unit)]]*Grant_Specific_line_item[[#This Row],[FP 1 
Quantity]]</f>
        <v>0</v>
      </c>
      <c r="F11" s="63"/>
      <c r="G11" s="11">
        <f>Grant_Specific_line_item[[#This Row],[Cost/rate per item
(Cost per unit)]]*Grant_Specific_line_item[[#This Row],[FP 2 
Quantity]]</f>
        <v>0</v>
      </c>
      <c r="H11" s="72">
        <f>Grant_Specific_line_item[[#This Row],[FP 1 
Proposed services costs (Calculation: B*D)]]+Grant_Specific_line_item[[#This Row],[FP 2 
Proposed services costs
(Calculation: B*F)]]</f>
        <v>0</v>
      </c>
    </row>
    <row r="12" spans="1:8" x14ac:dyDescent="0.2">
      <c r="A12" s="64"/>
      <c r="B12" s="92"/>
      <c r="C12" s="63"/>
      <c r="D12" s="63"/>
      <c r="E12" s="10">
        <f>Grant_Specific_line_item[[#This Row],[Cost/rate per item
(Cost per unit)]]*Grant_Specific_line_item[[#This Row],[FP 1 
Quantity]]</f>
        <v>0</v>
      </c>
      <c r="F12" s="63"/>
      <c r="G12" s="11">
        <f>Grant_Specific_line_item[[#This Row],[Cost/rate per item
(Cost per unit)]]*Grant_Specific_line_item[[#This Row],[FP 2 
Quantity]]</f>
        <v>0</v>
      </c>
      <c r="H12" s="72">
        <f>Grant_Specific_line_item[[#This Row],[FP 1 
Proposed services costs (Calculation: B*D)]]+Grant_Specific_line_item[[#This Row],[FP 2 
Proposed services costs
(Calculation: B*F)]]</f>
        <v>0</v>
      </c>
    </row>
    <row r="13" spans="1:8" x14ac:dyDescent="0.2">
      <c r="A13" s="64"/>
      <c r="B13" s="92"/>
      <c r="C13" s="63"/>
      <c r="D13" s="63"/>
      <c r="E13" s="10">
        <f>Grant_Specific_line_item[[#This Row],[Cost/rate per item
(Cost per unit)]]*Grant_Specific_line_item[[#This Row],[FP 1 
Quantity]]</f>
        <v>0</v>
      </c>
      <c r="F13" s="63"/>
      <c r="G13" s="11">
        <f>Grant_Specific_line_item[[#This Row],[Cost/rate per item
(Cost per unit)]]*Grant_Specific_line_item[[#This Row],[FP 2 
Quantity]]</f>
        <v>0</v>
      </c>
      <c r="H13" s="72">
        <f>Grant_Specific_line_item[[#This Row],[FP 1 
Proposed services costs (Calculation: B*D)]]+Grant_Specific_line_item[[#This Row],[FP 2 
Proposed services costs
(Calculation: B*F)]]</f>
        <v>0</v>
      </c>
    </row>
    <row r="14" spans="1:8" x14ac:dyDescent="0.2">
      <c r="A14" s="64"/>
      <c r="B14" s="92"/>
      <c r="C14" s="63"/>
      <c r="D14" s="63"/>
      <c r="E14" s="10">
        <f>Grant_Specific_line_item[[#This Row],[Cost/rate per item
(Cost per unit)]]*Grant_Specific_line_item[[#This Row],[FP 1 
Quantity]]</f>
        <v>0</v>
      </c>
      <c r="F14" s="63"/>
      <c r="G14" s="11">
        <f>Grant_Specific_line_item[[#This Row],[Cost/rate per item
(Cost per unit)]]*Grant_Specific_line_item[[#This Row],[FP 2 
Quantity]]</f>
        <v>0</v>
      </c>
      <c r="H14" s="72">
        <f>Grant_Specific_line_item[[#This Row],[FP 1 
Proposed services costs (Calculation: B*D)]]+Grant_Specific_line_item[[#This Row],[FP 2 
Proposed services costs
(Calculation: B*F)]]</f>
        <v>0</v>
      </c>
    </row>
    <row r="15" spans="1:8" x14ac:dyDescent="0.2">
      <c r="A15" s="64"/>
      <c r="B15" s="92"/>
      <c r="C15" s="63"/>
      <c r="D15" s="63"/>
      <c r="E15" s="10">
        <f>Grant_Specific_line_item[[#This Row],[Cost/rate per item
(Cost per unit)]]*Grant_Specific_line_item[[#This Row],[FP 1 
Quantity]]</f>
        <v>0</v>
      </c>
      <c r="F15" s="63"/>
      <c r="G15" s="11">
        <f>Grant_Specific_line_item[[#This Row],[Cost/rate per item
(Cost per unit)]]*Grant_Specific_line_item[[#This Row],[FP 2 
Quantity]]</f>
        <v>0</v>
      </c>
      <c r="H15" s="72">
        <f>Grant_Specific_line_item[[#This Row],[FP 1 
Proposed services costs (Calculation: B*D)]]+Grant_Specific_line_item[[#This Row],[FP 2 
Proposed services costs
(Calculation: B*F)]]</f>
        <v>0</v>
      </c>
    </row>
    <row r="16" spans="1:8" x14ac:dyDescent="0.2">
      <c r="A16" s="64"/>
      <c r="B16" s="92"/>
      <c r="C16" s="63"/>
      <c r="D16" s="63"/>
      <c r="E16" s="10">
        <f>Grant_Specific_line_item[[#This Row],[Cost/rate per item
(Cost per unit)]]*Grant_Specific_line_item[[#This Row],[FP 1 
Quantity]]</f>
        <v>0</v>
      </c>
      <c r="F16" s="63"/>
      <c r="G16" s="11">
        <f>Grant_Specific_line_item[[#This Row],[Cost/rate per item
(Cost per unit)]]*Grant_Specific_line_item[[#This Row],[FP 2 
Quantity]]</f>
        <v>0</v>
      </c>
      <c r="H16" s="72">
        <f>Grant_Specific_line_item[[#This Row],[FP 1 
Proposed services costs (Calculation: B*D)]]+Grant_Specific_line_item[[#This Row],[FP 2 
Proposed services costs
(Calculation: B*F)]]</f>
        <v>0</v>
      </c>
    </row>
    <row r="17" spans="1:8" x14ac:dyDescent="0.2">
      <c r="A17" s="64"/>
      <c r="B17" s="92"/>
      <c r="C17" s="63"/>
      <c r="D17" s="63"/>
      <c r="E17" s="10">
        <f>Grant_Specific_line_item[[#This Row],[Cost/rate per item
(Cost per unit)]]*Grant_Specific_line_item[[#This Row],[FP 1 
Quantity]]</f>
        <v>0</v>
      </c>
      <c r="F17" s="63"/>
      <c r="G17" s="11">
        <f>Grant_Specific_line_item[[#This Row],[Cost/rate per item
(Cost per unit)]]*Grant_Specific_line_item[[#This Row],[FP 2 
Quantity]]</f>
        <v>0</v>
      </c>
      <c r="H17" s="72">
        <f>Grant_Specific_line_item[[#This Row],[FP 1 
Proposed services costs (Calculation: B*D)]]+Grant_Specific_line_item[[#This Row],[FP 2 
Proposed services costs
(Calculation: B*F)]]</f>
        <v>0</v>
      </c>
    </row>
    <row r="18" spans="1:8" x14ac:dyDescent="0.2">
      <c r="A18" s="64"/>
      <c r="B18" s="92"/>
      <c r="C18" s="63"/>
      <c r="D18" s="63"/>
      <c r="E18" s="10">
        <f>Grant_Specific_line_item[[#This Row],[Cost/rate per item
(Cost per unit)]]*Grant_Specific_line_item[[#This Row],[FP 1 
Quantity]]</f>
        <v>0</v>
      </c>
      <c r="F18" s="63"/>
      <c r="G18" s="11">
        <f>Grant_Specific_line_item[[#This Row],[Cost/rate per item
(Cost per unit)]]*Grant_Specific_line_item[[#This Row],[FP 2 
Quantity]]</f>
        <v>0</v>
      </c>
      <c r="H18" s="72">
        <f>Grant_Specific_line_item[[#This Row],[FP 1 
Proposed services costs (Calculation: B*D)]]+Grant_Specific_line_item[[#This Row],[FP 2 
Proposed services costs
(Calculation: B*F)]]</f>
        <v>0</v>
      </c>
    </row>
    <row r="19" spans="1:8" ht="15.75" thickBot="1" x14ac:dyDescent="0.25">
      <c r="A19" s="64"/>
      <c r="B19" s="92"/>
      <c r="C19" s="63"/>
      <c r="D19" s="63"/>
      <c r="E19" s="10">
        <f>Grant_Specific_line_item[[#This Row],[Cost/rate per item
(Cost per unit)]]*Grant_Specific_line_item[[#This Row],[FP 1 
Quantity]]</f>
        <v>0</v>
      </c>
      <c r="F19" s="63"/>
      <c r="G19" s="11">
        <f>Grant_Specific_line_item[[#This Row],[Cost/rate per item
(Cost per unit)]]*Grant_Specific_line_item[[#This Row],[FP 2 
Quantity]]</f>
        <v>0</v>
      </c>
      <c r="H19" s="72">
        <f>Grant_Specific_line_item[[#This Row],[FP 1 
Proposed services costs (Calculation: B*D)]]+Grant_Specific_line_item[[#This Row],[FP 2 
Proposed services costs
(Calculation: B*F)]]</f>
        <v>0</v>
      </c>
    </row>
    <row r="20" spans="1:8" ht="18.75" thickBot="1" x14ac:dyDescent="0.25">
      <c r="A20" s="61"/>
      <c r="B20" s="12"/>
      <c r="C20" s="12"/>
      <c r="D20" s="13"/>
      <c r="E20" s="62">
        <f>SUBTOTAL(109,E3:E19)</f>
        <v>0</v>
      </c>
      <c r="F20" s="13"/>
      <c r="G20" s="62">
        <f>SUBTOTAL(109,G3:G19)</f>
        <v>0</v>
      </c>
      <c r="H20" s="90">
        <f>SUBTOTAL(109,H3:H19)</f>
        <v>0</v>
      </c>
    </row>
  </sheetData>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4"/>
  <sheetViews>
    <sheetView showGridLines="0" workbookViewId="0">
      <selection activeCell="A2" sqref="A2"/>
    </sheetView>
  </sheetViews>
  <sheetFormatPr defaultColWidth="8.88671875" defaultRowHeight="15" x14ac:dyDescent="0.2"/>
  <cols>
    <col min="1" max="1" width="20.88671875" style="15" customWidth="1"/>
    <col min="2" max="2" width="19.6640625" style="15" customWidth="1"/>
    <col min="3" max="3" width="17.88671875" style="15" customWidth="1"/>
    <col min="4" max="4" width="21.88671875" style="15" customWidth="1"/>
    <col min="5" max="5" width="20.109375" style="15" customWidth="1"/>
    <col min="6" max="6" width="17.109375" style="15" customWidth="1"/>
    <col min="7" max="7" width="27.5546875" style="15" customWidth="1"/>
    <col min="8" max="16384" width="8.88671875" style="15"/>
  </cols>
  <sheetData>
    <row r="1" spans="1:7" ht="24.75" customHeight="1" x14ac:dyDescent="0.2">
      <c r="A1" s="111" t="s">
        <v>59</v>
      </c>
      <c r="B1" s="112"/>
      <c r="C1" s="112"/>
      <c r="D1" s="112"/>
      <c r="E1" s="112"/>
      <c r="F1" s="112"/>
      <c r="G1" s="112"/>
    </row>
    <row r="2" spans="1:7" s="71" customFormat="1" ht="82.5" x14ac:dyDescent="0.2">
      <c r="A2" s="73" t="s">
        <v>169</v>
      </c>
      <c r="B2" s="17" t="s">
        <v>170</v>
      </c>
      <c r="C2" s="19" t="s">
        <v>167</v>
      </c>
      <c r="D2" s="17" t="s">
        <v>168</v>
      </c>
      <c r="E2" s="17" t="s">
        <v>93</v>
      </c>
      <c r="F2" s="19" t="s">
        <v>171</v>
      </c>
      <c r="G2" s="17" t="s">
        <v>172</v>
      </c>
    </row>
    <row r="3" spans="1:7" ht="26.25" customHeight="1" x14ac:dyDescent="0.2">
      <c r="A3" s="119"/>
      <c r="B3" s="118">
        <f>'(b) Applicant Information'!B13</f>
        <v>0</v>
      </c>
      <c r="C3" s="116">
        <f>A3*B3</f>
        <v>0</v>
      </c>
      <c r="D3" s="117"/>
      <c r="E3" s="118">
        <f>'(b) Applicant Information'!B13</f>
        <v>0</v>
      </c>
      <c r="F3" s="116">
        <f>D3*E3</f>
        <v>0</v>
      </c>
      <c r="G3" s="115">
        <f>C3+F3</f>
        <v>0</v>
      </c>
    </row>
    <row r="4" spans="1:7" x14ac:dyDescent="0.2">
      <c r="A4" s="66"/>
    </row>
    <row r="5" spans="1:7" x14ac:dyDescent="0.2">
      <c r="A5" s="66"/>
    </row>
    <row r="6" spans="1:7" x14ac:dyDescent="0.2">
      <c r="A6" s="66"/>
    </row>
    <row r="7" spans="1:7" x14ac:dyDescent="0.2">
      <c r="A7" s="66"/>
    </row>
    <row r="8" spans="1:7" x14ac:dyDescent="0.2">
      <c r="A8" s="66"/>
    </row>
    <row r="9" spans="1:7" x14ac:dyDescent="0.2">
      <c r="A9" s="66"/>
    </row>
    <row r="10" spans="1:7" x14ac:dyDescent="0.2">
      <c r="A10" s="66"/>
    </row>
    <row r="11" spans="1:7" x14ac:dyDescent="0.2">
      <c r="A11" s="66"/>
    </row>
    <row r="12" spans="1:7" x14ac:dyDescent="0.2">
      <c r="A12" s="66"/>
    </row>
    <row r="13" spans="1:7" x14ac:dyDescent="0.2">
      <c r="A13" s="66"/>
    </row>
    <row r="14" spans="1:7" x14ac:dyDescent="0.2">
      <c r="A14" s="66"/>
    </row>
  </sheetData>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B12" sqref="B12"/>
    </sheetView>
  </sheetViews>
  <sheetFormatPr defaultColWidth="9.21875" defaultRowHeight="15" x14ac:dyDescent="0.2"/>
  <cols>
    <col min="1" max="1" width="38.6640625" style="76" customWidth="1"/>
    <col min="2" max="2" width="77.109375" style="15" customWidth="1"/>
    <col min="3" max="16384" width="9.21875" style="15"/>
  </cols>
  <sheetData>
    <row r="1" spans="1:2" ht="25.5" customHeight="1" x14ac:dyDescent="0.25">
      <c r="A1" s="110" t="s">
        <v>94</v>
      </c>
      <c r="B1" s="16"/>
    </row>
    <row r="2" spans="1:2" ht="15.75" x14ac:dyDescent="0.2">
      <c r="A2" s="74" t="s">
        <v>47</v>
      </c>
      <c r="B2" s="75" t="s">
        <v>95</v>
      </c>
    </row>
    <row r="3" spans="1:2" x14ac:dyDescent="0.2">
      <c r="A3" s="229" t="s">
        <v>60</v>
      </c>
      <c r="B3" s="230"/>
    </row>
    <row r="4" spans="1:2" x14ac:dyDescent="0.2">
      <c r="A4" s="229" t="s">
        <v>61</v>
      </c>
      <c r="B4" s="230"/>
    </row>
    <row r="5" spans="1:2" x14ac:dyDescent="0.2">
      <c r="A5" s="229" t="s">
        <v>65</v>
      </c>
      <c r="B5" s="231"/>
    </row>
    <row r="6" spans="1:2" x14ac:dyDescent="0.2">
      <c r="A6" s="229" t="s">
        <v>69</v>
      </c>
      <c r="B6" s="230"/>
    </row>
    <row r="7" spans="1:2" x14ac:dyDescent="0.2">
      <c r="A7" s="229" t="s">
        <v>74</v>
      </c>
      <c r="B7" s="230"/>
    </row>
    <row r="8" spans="1:2" x14ac:dyDescent="0.2">
      <c r="A8" s="229" t="s">
        <v>77</v>
      </c>
      <c r="B8" s="230"/>
    </row>
    <row r="9" spans="1:2" x14ac:dyDescent="0.2">
      <c r="A9" s="229" t="s">
        <v>80</v>
      </c>
      <c r="B9" s="230"/>
    </row>
    <row r="10" spans="1:2" x14ac:dyDescent="0.2">
      <c r="A10" s="229" t="s">
        <v>96</v>
      </c>
      <c r="B10" s="230"/>
    </row>
    <row r="11" spans="1:2" x14ac:dyDescent="0.2">
      <c r="A11" s="229" t="s">
        <v>89</v>
      </c>
      <c r="B11" s="230"/>
    </row>
    <row r="12" spans="1:2" x14ac:dyDescent="0.2">
      <c r="A12" s="229" t="s">
        <v>225</v>
      </c>
      <c r="B12" s="232"/>
    </row>
    <row r="13" spans="1:2" x14ac:dyDescent="0.2">
      <c r="A13" s="229" t="s">
        <v>97</v>
      </c>
      <c r="B13" s="230"/>
    </row>
    <row r="14" spans="1:2" x14ac:dyDescent="0.2">
      <c r="B14" s="77"/>
    </row>
  </sheetData>
  <sheetProtection formatCells="0" formatColumns="0" formatRows="0"/>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4"/>
  <sheetViews>
    <sheetView showGridLines="0" zoomScaleNormal="100" workbookViewId="0">
      <selection activeCell="A3" sqref="A3"/>
    </sheetView>
  </sheetViews>
  <sheetFormatPr defaultColWidth="8.88671875" defaultRowHeight="15" x14ac:dyDescent="0.2"/>
  <cols>
    <col min="1" max="1" width="31.109375" style="76" customWidth="1"/>
    <col min="2" max="8" width="11" style="57" bestFit="1" customWidth="1"/>
    <col min="9" max="16" width="11" style="57" customWidth="1"/>
    <col min="17" max="17" width="9.77734375" style="57" customWidth="1"/>
    <col min="18" max="16384" width="8.88671875" style="57"/>
  </cols>
  <sheetData>
    <row r="1" spans="1:16" ht="27" customHeight="1" x14ac:dyDescent="0.25">
      <c r="A1" s="113" t="s">
        <v>179</v>
      </c>
      <c r="B1" s="14"/>
      <c r="C1" s="14"/>
      <c r="D1" s="14"/>
      <c r="E1" s="14"/>
      <c r="F1" s="14"/>
      <c r="G1" s="14"/>
      <c r="H1" s="14"/>
      <c r="I1" s="14"/>
      <c r="J1" s="14"/>
      <c r="K1" s="14"/>
      <c r="L1" s="14"/>
      <c r="M1" s="14"/>
      <c r="N1" s="14"/>
      <c r="O1" s="14"/>
      <c r="P1" s="14"/>
    </row>
    <row r="2" spans="1:16" ht="24.75" customHeight="1" x14ac:dyDescent="0.2">
      <c r="A2" s="78" t="s">
        <v>47</v>
      </c>
      <c r="B2" s="79" t="s">
        <v>98</v>
      </c>
      <c r="C2" s="79" t="s">
        <v>99</v>
      </c>
      <c r="D2" s="79" t="s">
        <v>100</v>
      </c>
      <c r="E2" s="79" t="s">
        <v>199</v>
      </c>
      <c r="F2" s="79" t="s">
        <v>200</v>
      </c>
      <c r="G2" s="79" t="s">
        <v>201</v>
      </c>
      <c r="H2" s="79" t="s">
        <v>202</v>
      </c>
      <c r="I2" s="79" t="s">
        <v>203</v>
      </c>
      <c r="J2" s="79" t="s">
        <v>204</v>
      </c>
      <c r="K2" s="79" t="s">
        <v>205</v>
      </c>
      <c r="L2" s="79" t="s">
        <v>206</v>
      </c>
      <c r="M2" s="79" t="s">
        <v>207</v>
      </c>
      <c r="N2" s="79" t="s">
        <v>210</v>
      </c>
      <c r="O2" s="79" t="s">
        <v>208</v>
      </c>
      <c r="P2" s="79" t="s">
        <v>209</v>
      </c>
    </row>
    <row r="3" spans="1:16" x14ac:dyDescent="0.2">
      <c r="A3" s="80" t="s">
        <v>60</v>
      </c>
      <c r="B3" s="84"/>
      <c r="C3" s="84"/>
      <c r="D3" s="84"/>
      <c r="E3" s="84"/>
      <c r="F3" s="84"/>
      <c r="G3" s="84"/>
      <c r="H3" s="84"/>
      <c r="I3" s="84"/>
      <c r="J3" s="84"/>
      <c r="K3" s="84"/>
      <c r="L3" s="84"/>
      <c r="M3" s="84"/>
      <c r="N3" s="84"/>
      <c r="O3" s="84"/>
      <c r="P3" s="84"/>
    </row>
    <row r="4" spans="1:16" x14ac:dyDescent="0.2">
      <c r="A4" s="81" t="s">
        <v>61</v>
      </c>
      <c r="B4" s="84"/>
      <c r="C4" s="84"/>
      <c r="D4" s="84"/>
      <c r="E4" s="84"/>
      <c r="F4" s="84"/>
      <c r="G4" s="84"/>
      <c r="H4" s="84"/>
      <c r="I4" s="84"/>
      <c r="J4" s="84"/>
      <c r="K4" s="84"/>
      <c r="L4" s="84"/>
      <c r="M4" s="84"/>
      <c r="N4" s="84"/>
      <c r="O4" s="84"/>
      <c r="P4" s="84"/>
    </row>
    <row r="5" spans="1:16" x14ac:dyDescent="0.2">
      <c r="A5" s="81" t="s">
        <v>65</v>
      </c>
      <c r="B5" s="85"/>
      <c r="C5" s="85"/>
      <c r="D5" s="85"/>
      <c r="E5" s="85"/>
      <c r="F5" s="85"/>
      <c r="G5" s="85"/>
      <c r="H5" s="85"/>
      <c r="I5" s="85"/>
      <c r="J5" s="85"/>
      <c r="K5" s="85"/>
      <c r="L5" s="85"/>
      <c r="M5" s="85"/>
      <c r="N5" s="85"/>
      <c r="O5" s="85"/>
      <c r="P5" s="85"/>
    </row>
    <row r="6" spans="1:16" x14ac:dyDescent="0.2">
      <c r="A6" s="81" t="s">
        <v>52</v>
      </c>
      <c r="B6" s="87"/>
      <c r="C6" s="87"/>
      <c r="D6" s="87"/>
      <c r="E6" s="87"/>
      <c r="F6" s="87"/>
      <c r="G6" s="87"/>
      <c r="H6" s="87"/>
      <c r="I6" s="87"/>
      <c r="J6" s="87"/>
      <c r="K6" s="87"/>
      <c r="L6" s="87"/>
      <c r="M6" s="87"/>
      <c r="N6" s="87"/>
      <c r="O6" s="87"/>
      <c r="P6" s="87"/>
    </row>
    <row r="7" spans="1:16" x14ac:dyDescent="0.2">
      <c r="A7" s="81" t="s">
        <v>74</v>
      </c>
      <c r="B7" s="87"/>
      <c r="C7" s="87"/>
      <c r="D7" s="87"/>
      <c r="E7" s="87"/>
      <c r="F7" s="87"/>
      <c r="G7" s="87"/>
      <c r="H7" s="87"/>
      <c r="I7" s="87"/>
      <c r="J7" s="87"/>
      <c r="K7" s="87"/>
      <c r="L7" s="87"/>
      <c r="M7" s="87"/>
      <c r="N7" s="87"/>
      <c r="O7" s="87"/>
      <c r="P7" s="87"/>
    </row>
    <row r="8" spans="1:16" x14ac:dyDescent="0.2">
      <c r="A8" s="81" t="s">
        <v>77</v>
      </c>
      <c r="B8" s="87"/>
      <c r="C8" s="87"/>
      <c r="D8" s="87"/>
      <c r="E8" s="87"/>
      <c r="F8" s="87"/>
      <c r="G8" s="87"/>
      <c r="H8" s="87"/>
      <c r="I8" s="87"/>
      <c r="J8" s="87"/>
      <c r="K8" s="87"/>
      <c r="L8" s="87"/>
      <c r="M8" s="87"/>
      <c r="N8" s="87"/>
      <c r="O8" s="87"/>
      <c r="P8" s="87"/>
    </row>
    <row r="9" spans="1:16" x14ac:dyDescent="0.2">
      <c r="A9" s="81" t="s">
        <v>80</v>
      </c>
      <c r="B9" s="87"/>
      <c r="C9" s="87"/>
      <c r="D9" s="87"/>
      <c r="E9" s="87"/>
      <c r="F9" s="87"/>
      <c r="G9" s="87"/>
      <c r="H9" s="87"/>
      <c r="I9" s="87"/>
      <c r="J9" s="87"/>
      <c r="K9" s="87"/>
      <c r="L9" s="87"/>
      <c r="M9" s="87"/>
      <c r="N9" s="87"/>
      <c r="O9" s="87"/>
      <c r="P9" s="87"/>
    </row>
    <row r="10" spans="1:16" x14ac:dyDescent="0.2">
      <c r="A10" s="81" t="s">
        <v>96</v>
      </c>
      <c r="B10" s="87"/>
      <c r="C10" s="87"/>
      <c r="D10" s="87"/>
      <c r="E10" s="87"/>
      <c r="F10" s="87"/>
      <c r="G10" s="87"/>
      <c r="H10" s="87"/>
      <c r="I10" s="87"/>
      <c r="J10" s="87"/>
      <c r="K10" s="87"/>
      <c r="L10" s="87"/>
      <c r="M10" s="87"/>
      <c r="N10" s="87"/>
      <c r="O10" s="87"/>
      <c r="P10" s="87"/>
    </row>
    <row r="11" spans="1:16" x14ac:dyDescent="0.2">
      <c r="A11" s="81" t="s">
        <v>89</v>
      </c>
      <c r="B11" s="87"/>
      <c r="C11" s="87"/>
      <c r="D11" s="87"/>
      <c r="E11" s="87"/>
      <c r="F11" s="87"/>
      <c r="G11" s="87"/>
      <c r="H11" s="87"/>
      <c r="I11" s="87"/>
      <c r="J11" s="87"/>
      <c r="K11" s="87"/>
      <c r="L11" s="87"/>
      <c r="M11" s="87"/>
      <c r="N11" s="87"/>
      <c r="O11" s="87"/>
      <c r="P11" s="87"/>
    </row>
    <row r="12" spans="1:16" x14ac:dyDescent="0.2">
      <c r="A12" s="82" t="s">
        <v>101</v>
      </c>
      <c r="B12" s="87"/>
      <c r="C12" s="87"/>
      <c r="D12" s="87"/>
      <c r="E12" s="87"/>
      <c r="F12" s="87"/>
      <c r="G12" s="87"/>
      <c r="H12" s="87"/>
      <c r="I12" s="87"/>
      <c r="J12" s="87"/>
      <c r="K12" s="87"/>
      <c r="L12" s="87"/>
      <c r="M12" s="87"/>
      <c r="N12" s="87"/>
      <c r="O12" s="87"/>
      <c r="P12" s="87"/>
    </row>
    <row r="13" spans="1:16" x14ac:dyDescent="0.2">
      <c r="A13" s="82" t="s">
        <v>59</v>
      </c>
      <c r="B13" s="86"/>
      <c r="C13" s="86"/>
      <c r="D13" s="86"/>
      <c r="E13" s="86"/>
      <c r="F13" s="86"/>
      <c r="G13" s="86"/>
      <c r="H13" s="86"/>
      <c r="I13" s="86"/>
      <c r="J13" s="86"/>
      <c r="K13" s="86"/>
      <c r="L13" s="86"/>
      <c r="M13" s="86"/>
      <c r="N13" s="86"/>
      <c r="O13" s="86"/>
      <c r="P13" s="86"/>
    </row>
    <row r="14" spans="1:16" ht="15.75" x14ac:dyDescent="0.2">
      <c r="A14" s="98" t="s">
        <v>180</v>
      </c>
      <c r="B14" s="83">
        <f t="shared" ref="B14:P14" si="0">SUM(B3:B13)</f>
        <v>0</v>
      </c>
      <c r="C14" s="83">
        <f t="shared" si="0"/>
        <v>0</v>
      </c>
      <c r="D14" s="83">
        <f t="shared" si="0"/>
        <v>0</v>
      </c>
      <c r="E14" s="83">
        <f t="shared" si="0"/>
        <v>0</v>
      </c>
      <c r="F14" s="83">
        <f t="shared" si="0"/>
        <v>0</v>
      </c>
      <c r="G14" s="83">
        <f t="shared" si="0"/>
        <v>0</v>
      </c>
      <c r="H14" s="83">
        <f t="shared" si="0"/>
        <v>0</v>
      </c>
      <c r="I14" s="83">
        <f t="shared" si="0"/>
        <v>0</v>
      </c>
      <c r="J14" s="83">
        <f t="shared" si="0"/>
        <v>0</v>
      </c>
      <c r="K14" s="83">
        <f t="shared" si="0"/>
        <v>0</v>
      </c>
      <c r="L14" s="83">
        <f t="shared" si="0"/>
        <v>0</v>
      </c>
      <c r="M14" s="83">
        <f t="shared" si="0"/>
        <v>0</v>
      </c>
      <c r="N14" s="83">
        <f t="shared" si="0"/>
        <v>0</v>
      </c>
      <c r="O14" s="83">
        <f t="shared" si="0"/>
        <v>0</v>
      </c>
      <c r="P14" s="83">
        <f t="shared" si="0"/>
        <v>0</v>
      </c>
    </row>
  </sheetData>
  <sheetProtection formatColumns="0"/>
  <phoneticPr fontId="10"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workbookViewId="0">
      <selection activeCell="E19" sqref="E19"/>
    </sheetView>
  </sheetViews>
  <sheetFormatPr defaultColWidth="9.21875" defaultRowHeight="16.5" x14ac:dyDescent="0.2"/>
  <cols>
    <col min="1" max="1" width="31.109375" style="2" bestFit="1" customWidth="1"/>
    <col min="2" max="2" width="26.88671875" style="2"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102</v>
      </c>
      <c r="B1" s="3" t="s">
        <v>103</v>
      </c>
      <c r="C1" s="3" t="s">
        <v>104</v>
      </c>
      <c r="D1" s="3" t="s">
        <v>105</v>
      </c>
      <c r="E1" s="1" t="s">
        <v>106</v>
      </c>
      <c r="F1" s="1" t="s">
        <v>107</v>
      </c>
      <c r="G1" s="1" t="s">
        <v>108</v>
      </c>
    </row>
    <row r="2" spans="1:7" x14ac:dyDescent="0.2">
      <c r="A2" s="7" t="s">
        <v>109</v>
      </c>
      <c r="B2" s="7" t="s">
        <v>110</v>
      </c>
      <c r="C2" s="108" t="s">
        <v>226</v>
      </c>
      <c r="D2" s="7" t="s">
        <v>111</v>
      </c>
      <c r="E2" s="7" t="s">
        <v>112</v>
      </c>
      <c r="F2" s="7" t="s">
        <v>113</v>
      </c>
      <c r="G2" s="7" t="s">
        <v>114</v>
      </c>
    </row>
    <row r="3" spans="1:7" x14ac:dyDescent="0.2">
      <c r="A3" s="7" t="s">
        <v>115</v>
      </c>
      <c r="B3" s="120" t="s">
        <v>213</v>
      </c>
      <c r="C3" s="121" t="s">
        <v>227</v>
      </c>
      <c r="D3" s="7" t="s">
        <v>116</v>
      </c>
      <c r="E3" s="7" t="s">
        <v>117</v>
      </c>
      <c r="F3" s="7" t="s">
        <v>118</v>
      </c>
      <c r="G3" s="7" t="s">
        <v>119</v>
      </c>
    </row>
    <row r="4" spans="1:7" x14ac:dyDescent="0.2">
      <c r="A4" s="7" t="s">
        <v>120</v>
      </c>
      <c r="B4" s="7" t="s">
        <v>121</v>
      </c>
      <c r="C4" s="121" t="s">
        <v>228</v>
      </c>
      <c r="D4" s="7" t="s">
        <v>122</v>
      </c>
      <c r="E4" s="7" t="s">
        <v>123</v>
      </c>
      <c r="F4" s="7"/>
      <c r="G4" s="7"/>
    </row>
    <row r="5" spans="1:7" x14ac:dyDescent="0.2">
      <c r="A5" s="7"/>
      <c r="B5" s="7"/>
      <c r="C5" s="121" t="s">
        <v>229</v>
      </c>
      <c r="D5" s="7" t="s">
        <v>124</v>
      </c>
      <c r="E5" s="7" t="s">
        <v>125</v>
      </c>
      <c r="F5" s="7"/>
      <c r="G5" s="7"/>
    </row>
    <row r="6" spans="1:7" x14ac:dyDescent="0.2">
      <c r="A6" s="7"/>
      <c r="B6" s="7"/>
      <c r="C6" s="121" t="s">
        <v>230</v>
      </c>
      <c r="D6" s="7" t="s">
        <v>126</v>
      </c>
      <c r="E6" s="7" t="s">
        <v>127</v>
      </c>
      <c r="F6" s="7"/>
      <c r="G6" s="7"/>
    </row>
    <row r="7" spans="1:7" x14ac:dyDescent="0.2">
      <c r="A7" s="7"/>
      <c r="B7" s="7"/>
      <c r="C7" s="121" t="s">
        <v>231</v>
      </c>
      <c r="D7" s="7"/>
      <c r="E7" s="89" t="s">
        <v>126</v>
      </c>
      <c r="F7" s="7"/>
      <c r="G7" s="7"/>
    </row>
    <row r="8" spans="1:7" x14ac:dyDescent="0.2">
      <c r="A8" s="7"/>
      <c r="B8" s="7"/>
      <c r="C8" s="121"/>
      <c r="D8" s="7"/>
      <c r="E8" s="7"/>
      <c r="F8" s="7"/>
      <c r="G8" s="7"/>
    </row>
    <row r="9" spans="1:7" x14ac:dyDescent="0.2">
      <c r="A9" s="7"/>
      <c r="B9" s="7"/>
      <c r="C9" s="7"/>
      <c r="D9" s="7"/>
      <c r="E9" s="7"/>
      <c r="F9" s="7"/>
      <c r="G9" s="7"/>
    </row>
  </sheetData>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787e9f17f35af4f91220acab00b3959e">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bc499d0810b23980c10a141c2d2abcd7"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enumeration value="8. SO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Final Draft for Production</Status>
    <NOFOWorkflowProcesses xmlns="eed656f5-0a5b-4068-8e7c-f0bad0fcc8c3" xsi:nil="true"/>
    <Detail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7. Mobile MAR</TermName>
          <TermId xmlns="http://schemas.microsoft.com/office/infopath/2007/PartnerControls">8af7120f-5af5-42ee-b9b1-1ef5ab573001</TermId>
        </TermInfo>
      </Terms>
    </b251a86281344070bf3e20205b1b5ca1>
    <TaxCatchAll xmlns="9b43229e-0f8a-41b0-bc93-c3433dbc447d">
      <Value>2039</Value>
    </TaxCatchAll>
    <NOFO0 xmlns="eed656f5-0a5b-4068-8e7c-f0bad0fcc8c3">12</NOFO0>
  </documentManagement>
</p:properties>
</file>

<file path=customXml/itemProps1.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2.xml><?xml version="1.0" encoding="utf-8"?>
<ds:datastoreItem xmlns:ds="http://schemas.openxmlformats.org/officeDocument/2006/customXml" ds:itemID="{4652ED57-A32B-41E5-A6F5-B7E87010E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3464C2-72F2-4856-ADC7-616DE3A55429}">
  <ds:schemaRefs>
    <ds:schemaRef ds:uri="http://schemas.microsoft.com/office/2006/metadata/properties"/>
    <ds:schemaRef ds:uri="http://purl.org/dc/elements/1.1/"/>
    <ds:schemaRef ds:uri="http://www.w3.org/XML/1998/namespace"/>
    <ds:schemaRef ds:uri="9b43229e-0f8a-41b0-bc93-c3433dbc447d"/>
    <ds:schemaRef ds:uri="http://purl.org/dc/terms/"/>
    <ds:schemaRef ds:uri="eed656f5-0a5b-4068-8e7c-f0bad0fcc8c3"/>
    <ds:schemaRef ds:uri="de486294-c78b-4afc-beba-f2120c94853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OTPP Budget Workbook Template</dc:title>
  <dc:subject/>
  <dc:creator>AHP1@ahpnet.com</dc:creator>
  <cp:keywords>rcca, budget, template, Ilrcca</cp:keywords>
  <dc:description/>
  <cp:lastModifiedBy>Katie Bobbin</cp:lastModifiedBy>
  <cp:revision/>
  <cp:lastPrinted>2024-05-17T14:43:06Z</cp:lastPrinted>
  <dcterms:created xsi:type="dcterms:W3CDTF">2015-05-11T17:53:15Z</dcterms:created>
  <dcterms:modified xsi:type="dcterms:W3CDTF">2025-02-06T15:22:00Z</dcterms:modified>
  <cp:category>MMHU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2039;#7. Mobile MAR|8af7120f-5af5-42ee-b9b1-1ef5ab573001</vt:lpwstr>
  </property>
  <property fmtid="{D5CDD505-2E9C-101B-9397-08002B2CF9AE}" pid="6" name="NOFO_x0020__x0023_">
    <vt:lpwstr>2039;#7. Mobile MAR|8af7120f-5af5-42ee-b9b1-1ef5ab573001</vt:lpwstr>
  </property>
  <property fmtid="{D5CDD505-2E9C-101B-9397-08002B2CF9AE}" pid="7" name="MediaServiceImageTags">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xd_Signature">
    <vt:bool>false</vt:bool>
  </property>
</Properties>
</file>